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EAS\SEPLAN\GESTÃO_PESSOAS\PLANEJAMENTO_ENTRE A GENTE\1. Ativamente\01 - Plano de capacitação 2020 - 2022\Cursos\EAD\"/>
    </mc:Choice>
  </mc:AlternateContent>
  <bookViews>
    <workbookView xWindow="0" yWindow="0" windowWidth="28800" windowHeight="12135" firstSheet="2" activeTab="2"/>
  </bookViews>
  <sheets>
    <sheet name="Plano Plurianua" sheetId="4" r:id="rId1"/>
    <sheet name="Gratuitos local controle" sheetId="5" r:id="rId2"/>
    <sheet name="Gratuito local seleção" sheetId="7" r:id="rId3"/>
    <sheet name="Plan1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4" l="1"/>
  <c r="N51" i="4" l="1"/>
  <c r="F125" i="4" l="1"/>
  <c r="N105" i="4"/>
  <c r="N104" i="4"/>
  <c r="N103" i="4"/>
  <c r="N102" i="4"/>
  <c r="N101" i="4"/>
  <c r="N100" i="4"/>
  <c r="N99" i="4"/>
  <c r="N98" i="4"/>
  <c r="N97" i="4"/>
  <c r="N95" i="4"/>
  <c r="N94" i="4"/>
  <c r="N93" i="4"/>
  <c r="N92" i="4"/>
  <c r="N91" i="4"/>
  <c r="N90" i="4"/>
  <c r="N89" i="4"/>
  <c r="N88" i="4"/>
  <c r="N87" i="4"/>
  <c r="N86" i="4"/>
  <c r="N84" i="4"/>
  <c r="N83" i="4"/>
  <c r="N82" i="4"/>
  <c r="N81" i="4"/>
  <c r="N80" i="4"/>
  <c r="N79" i="4"/>
  <c r="N78" i="4"/>
  <c r="N77" i="4"/>
  <c r="N76" i="4"/>
  <c r="N75" i="4"/>
  <c r="N74" i="4"/>
  <c r="N73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2" i="4"/>
  <c r="N50" i="4"/>
  <c r="N49" i="4"/>
  <c r="N48" i="4"/>
  <c r="N47" i="4"/>
  <c r="N46" i="4"/>
  <c r="N45" i="4"/>
  <c r="N44" i="4"/>
  <c r="N42" i="4"/>
  <c r="N41" i="4"/>
  <c r="N38" i="4"/>
  <c r="N36" i="4"/>
  <c r="N35" i="4"/>
  <c r="N34" i="4"/>
  <c r="N33" i="4"/>
  <c r="N40" i="4" s="1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0" i="4"/>
  <c r="N9" i="4"/>
  <c r="N8" i="4"/>
  <c r="N7" i="4"/>
  <c r="N6" i="4"/>
  <c r="N5" i="4"/>
  <c r="N85" i="4" l="1"/>
  <c r="N13" i="4"/>
  <c r="N32" i="4"/>
  <c r="N53" i="4"/>
  <c r="N107" i="4" s="1"/>
  <c r="N96" i="4"/>
  <c r="N72" i="4"/>
  <c r="N106" i="4"/>
</calcChain>
</file>

<file path=xl/sharedStrings.xml><?xml version="1.0" encoding="utf-8"?>
<sst xmlns="http://schemas.openxmlformats.org/spreadsheetml/2006/main" count="843" uniqueCount="400">
  <si>
    <t>CONSELHO FEDERAL DE MEDICINA VETERINÁRIA - CFMV</t>
  </si>
  <si>
    <t xml:space="preserve">PLANO PLURIANUAL DE CAPACITAÇÃO 2020 - 2021 </t>
  </si>
  <si>
    <t xml:space="preserve">EIXOS TEMÁTICOS </t>
  </si>
  <si>
    <t>NECESSIDADES</t>
  </si>
  <si>
    <t xml:space="preserve">CURSOS </t>
  </si>
  <si>
    <t xml:space="preserve">PASSAGENS </t>
  </si>
  <si>
    <t xml:space="preserve">Elaboração de Termo de Referência </t>
  </si>
  <si>
    <t xml:space="preserve">Noções Introdutórias de Licitação </t>
  </si>
  <si>
    <t xml:space="preserve">Formação de Pregoeiro </t>
  </si>
  <si>
    <t>Practioner - Programa Neurolinguística - PNL</t>
  </si>
  <si>
    <t xml:space="preserve">LOCAL </t>
  </si>
  <si>
    <t xml:space="preserve">Desenvolvimento perfil de liderança </t>
  </si>
  <si>
    <t xml:space="preserve">Liderança de equipes </t>
  </si>
  <si>
    <t xml:space="preserve">Administração de contratos (básico) </t>
  </si>
  <si>
    <t xml:space="preserve">Design Gráfico (atualização de ferramentas) </t>
  </si>
  <si>
    <t>Gerenciamento de Redes Sociais no Setor Público</t>
  </si>
  <si>
    <t>Marketing Digital</t>
  </si>
  <si>
    <t>Monitoramento de Redes Sociais</t>
  </si>
  <si>
    <t>Oratória para Mestre de Cerimônias</t>
  </si>
  <si>
    <t>Organização de Eventos e Cerimonial na Administração Pública</t>
  </si>
  <si>
    <t xml:space="preserve">Gerenciamento de Crises (Imprensa) </t>
  </si>
  <si>
    <t>Técnica e Linguagem Jornalística</t>
  </si>
  <si>
    <t xml:space="preserve">Melhoria da produtividade </t>
  </si>
  <si>
    <t>Excel Intermediário e Avançado.</t>
  </si>
  <si>
    <t xml:space="preserve">Atualização ferramentas de trabalho </t>
  </si>
  <si>
    <t>Direito Eleitoral (material e processual)</t>
  </si>
  <si>
    <t>Interpretação ao LINDB ( Lei 13.655/18 e Decreto 9.830)</t>
  </si>
  <si>
    <t>Direito Regulatório Sanitário</t>
  </si>
  <si>
    <t>Reforma Trabalhista (material e processual)</t>
  </si>
  <si>
    <t>Atualizações do Processo Civil</t>
  </si>
  <si>
    <t>Direito Coletivo (processual e material)</t>
  </si>
  <si>
    <t>Direito Financeiro</t>
  </si>
  <si>
    <t xml:space="preserve">Processo Legislativo </t>
  </si>
  <si>
    <t xml:space="preserve">Elaboração e Acompanhamento de Plano Plurianual, da Lei de Diretrizes Orçamentárias e da Proposta Orçamentária (PPA, LDO e LOA) </t>
  </si>
  <si>
    <t xml:space="preserve">Gestão de contratos e convênios </t>
  </si>
  <si>
    <t xml:space="preserve">Administração de recursos materiais </t>
  </si>
  <si>
    <t>Conformidade de Registro de Gestão - teoria e prática</t>
  </si>
  <si>
    <t xml:space="preserve">Rio de Janeiro </t>
  </si>
  <si>
    <t>Execução Orçamentária, Financeira e Contábil no Serviço Público (curso de atualização)</t>
  </si>
  <si>
    <t xml:space="preserve">Brasília </t>
  </si>
  <si>
    <t xml:space="preserve">ENTIDADE </t>
  </si>
  <si>
    <t>ESAFI</t>
  </si>
  <si>
    <t xml:space="preserve">One Cursos </t>
  </si>
  <si>
    <t>Brasília</t>
  </si>
  <si>
    <t>Online</t>
  </si>
  <si>
    <t>30 horas</t>
  </si>
  <si>
    <t>OABDF</t>
  </si>
  <si>
    <t>12 horas</t>
  </si>
  <si>
    <t>CARGA HORÁRIO</t>
  </si>
  <si>
    <t>24 horas</t>
  </si>
  <si>
    <t xml:space="preserve">Fiocruz </t>
  </si>
  <si>
    <t xml:space="preserve">Curso Beta </t>
  </si>
  <si>
    <t>20 horas</t>
  </si>
  <si>
    <t xml:space="preserve">Estácio </t>
  </si>
  <si>
    <t>108 horas</t>
  </si>
  <si>
    <t xml:space="preserve">Cursos Livres </t>
  </si>
  <si>
    <t xml:space="preserve">Curso Forum </t>
  </si>
  <si>
    <t xml:space="preserve">Unieducar </t>
  </si>
  <si>
    <t xml:space="preserve">100 horas </t>
  </si>
  <si>
    <t xml:space="preserve">Online </t>
  </si>
  <si>
    <t>EVG</t>
  </si>
  <si>
    <t xml:space="preserve">Udemy </t>
  </si>
  <si>
    <t xml:space="preserve">12 horas </t>
  </si>
  <si>
    <t xml:space="preserve">4 horas </t>
  </si>
  <si>
    <t>80 horas</t>
  </si>
  <si>
    <t>8 horas</t>
  </si>
  <si>
    <t xml:space="preserve">Criatus Design </t>
  </si>
  <si>
    <t>i9treinamentos</t>
  </si>
  <si>
    <t>21 horas</t>
  </si>
  <si>
    <t xml:space="preserve">CVI Cursos </t>
  </si>
  <si>
    <t>16 horas</t>
  </si>
  <si>
    <t xml:space="preserve">IBPAD </t>
  </si>
  <si>
    <t xml:space="preserve">Faap </t>
  </si>
  <si>
    <t>9 horas</t>
  </si>
  <si>
    <t>Produção de Conteúdo em Vídeo para Redes Sociais</t>
  </si>
  <si>
    <t xml:space="preserve">Casper Líbero </t>
  </si>
  <si>
    <t>não especificado</t>
  </si>
  <si>
    <t xml:space="preserve">FGV </t>
  </si>
  <si>
    <t xml:space="preserve">Enap </t>
  </si>
  <si>
    <t>CUSTO</t>
  </si>
  <si>
    <t>Zenite</t>
  </si>
  <si>
    <t>Elo</t>
  </si>
  <si>
    <t xml:space="preserve">GranCursos </t>
  </si>
  <si>
    <t xml:space="preserve">20 horas </t>
  </si>
  <si>
    <t xml:space="preserve">Tratamento de Denúncias em Ouvidoria </t>
  </si>
  <si>
    <t xml:space="preserve">Gestão de Riscos no Setor Público </t>
  </si>
  <si>
    <t xml:space="preserve">Melhoria do processo de compras e Contratações Públicas </t>
  </si>
  <si>
    <t xml:space="preserve">Melhoria do controle de Contratos Administrativos </t>
  </si>
  <si>
    <t xml:space="preserve">Atualização, melhoria e geração de oportunidades </t>
  </si>
  <si>
    <t xml:space="preserve">Subsídio ao desenvolvimento do planejamento estratégico </t>
  </si>
  <si>
    <t xml:space="preserve">Melhor análise no Gerenciamento de Risco </t>
  </si>
  <si>
    <t xml:space="preserve">Desenvolver os servidores com recursos da neurolinguística fundamental, que ajudarão nos processos de trabalho e melhoria do relacionamento interpessoal </t>
  </si>
  <si>
    <t xml:space="preserve">Atualização e melhoria das entregas de comunicação social </t>
  </si>
  <si>
    <t xml:space="preserve">Necessidade de aperfeiçoamento da escrita, organização de ideias, clareza para evitar falhas textuais nos documentos produzidos. </t>
  </si>
  <si>
    <t xml:space="preserve">Total </t>
  </si>
  <si>
    <t>Gerenciamento, Análise de Riscos e Controles nas Contratações Públicas</t>
  </si>
  <si>
    <t>Conselhos de Fiscalização das Atividades Profissionais e a Governança Pública</t>
  </si>
  <si>
    <t>EFD/Reinf</t>
  </si>
  <si>
    <t>Análises e Demonstrações Contábeis no Final de Exercício</t>
  </si>
  <si>
    <t>Sistema aplicado a Gestão Documental</t>
  </si>
  <si>
    <t>Nova legislação do trabalho</t>
  </si>
  <si>
    <t>Curso Formação em CIPA</t>
  </si>
  <si>
    <t>Uso de EPIs</t>
  </si>
  <si>
    <t>Boas Práticas na Manipulação de Alimentos</t>
  </si>
  <si>
    <t>Questões polêmicas da legislação de pessoal, Aposentadoria e Pensões na Administração Pública</t>
  </si>
  <si>
    <t>IBGP</t>
  </si>
  <si>
    <t>SPED Contábil</t>
  </si>
  <si>
    <t xml:space="preserve">Premier </t>
  </si>
  <si>
    <t xml:space="preserve">8 horas </t>
  </si>
  <si>
    <t xml:space="preserve">São Paulo </t>
  </si>
  <si>
    <t>21º Congresso Brasileiro de Contabilidade 2020</t>
  </si>
  <si>
    <t>CFC</t>
  </si>
  <si>
    <t>36 horas</t>
  </si>
  <si>
    <t xml:space="preserve">Santa Catarina </t>
  </si>
  <si>
    <t>Consultre</t>
  </si>
  <si>
    <t>28 horas</t>
  </si>
  <si>
    <t>Atualização em Retenções de Tributos na Fonte / Contribuições Sociais</t>
  </si>
  <si>
    <t>Atualização em Pregão Eletrônico</t>
  </si>
  <si>
    <t xml:space="preserve">Total acumulado </t>
  </si>
  <si>
    <t>Elaboração de PDTI ( Governança de TI)</t>
  </si>
  <si>
    <t>Planejamento e Gestão Estratégica de TI</t>
  </si>
  <si>
    <t>Gestão da Segurança da Informação - NBR 27001 e NBR 27002.</t>
  </si>
  <si>
    <t>Gestão de Riscos de TI - NBR 3100 e NBR 27005.</t>
  </si>
  <si>
    <t xml:space="preserve">Fundamentos de Governança de TI </t>
  </si>
  <si>
    <t>Fundamentos do COBIT 5</t>
  </si>
  <si>
    <t>Gerenciamento de Serviços de TI</t>
  </si>
  <si>
    <t>ITIL v3 Fundamentos</t>
  </si>
  <si>
    <t>Políticas da Segurança da Informação</t>
  </si>
  <si>
    <t>ITIL V3 Foundations - Foundation Exam Prep &amp; Cobit 5 Fundations Oficial (Preparatório para Certificação).</t>
  </si>
  <si>
    <t>PHP com MySQL+Avançado+Lógica+Laravel</t>
  </si>
  <si>
    <t>CakePHP I: Acelere o desenvolvimento Web</t>
  </si>
  <si>
    <t>CakePHP II: Validação, emails e mais recursos</t>
  </si>
  <si>
    <t>Desenvolvedor Web Front End com Angular JS</t>
  </si>
  <si>
    <t>MySQL Avançado</t>
  </si>
  <si>
    <t>Xamarim: Crie apliativos móveis para Android, i0S e Windows a partir de uma única base de código C#.</t>
  </si>
  <si>
    <t>CSHARP</t>
  </si>
  <si>
    <t>Defesa do Usuário e Simplificação</t>
  </si>
  <si>
    <t>Atendimento em Ouvidoria</t>
  </si>
  <si>
    <t>Acesso à Informação</t>
  </si>
  <si>
    <t>Ouvidoria na Administração Pública</t>
  </si>
  <si>
    <t>Ética e Serviço Público</t>
  </si>
  <si>
    <t xml:space="preserve">Atualização de conhecimento para incremento e assertividade das entregas       de TI </t>
  </si>
  <si>
    <t>RNP</t>
  </si>
  <si>
    <t>40 horas</t>
  </si>
  <si>
    <t>44 horas</t>
  </si>
  <si>
    <t>PlanoPro</t>
  </si>
  <si>
    <t>Caelum</t>
  </si>
  <si>
    <t>72 horas</t>
  </si>
  <si>
    <t>Alura</t>
  </si>
  <si>
    <t>14 horas</t>
  </si>
  <si>
    <t>Gestão de Saúde e Segurança do Trabalho invocando a Qualidade de Vida</t>
  </si>
  <si>
    <t xml:space="preserve">Direito Real </t>
  </si>
  <si>
    <t xml:space="preserve">Portal da Educação </t>
  </si>
  <si>
    <t>160 horas</t>
  </si>
  <si>
    <t xml:space="preserve">Beta Educação </t>
  </si>
  <si>
    <t>Inbraep</t>
  </si>
  <si>
    <t>04 horas</t>
  </si>
  <si>
    <t>Sebrae</t>
  </si>
  <si>
    <t xml:space="preserve">Elaboração de folha de pagamento </t>
  </si>
  <si>
    <t xml:space="preserve">Escola do Trabalhador </t>
  </si>
  <si>
    <t>VALOR DIÁRIA</t>
  </si>
  <si>
    <t>QTDE. DIÁRIAS</t>
  </si>
  <si>
    <t>QTDE. PASSAGENS</t>
  </si>
  <si>
    <t>Nº PESSOAS</t>
  </si>
  <si>
    <t>InCompany                   20 pessoas</t>
  </si>
  <si>
    <t>In company            30 pessoas</t>
  </si>
  <si>
    <t>Learncafe</t>
  </si>
  <si>
    <t>308 horas</t>
  </si>
  <si>
    <t xml:space="preserve">Melhoria dos serviços de manutenção e cozinha </t>
  </si>
  <si>
    <t>Melhoria dos serviços de atendimento promovidos pela Ouvidoria</t>
  </si>
  <si>
    <t>RELAÇÕES DE TRABALHO</t>
  </si>
  <si>
    <t xml:space="preserve">BASE JURÍDICA </t>
  </si>
  <si>
    <t xml:space="preserve">CAPACIDADE TECNOLÓGICA E INOVAÇÃO </t>
  </si>
  <si>
    <t>CAPITAL HUMANO</t>
  </si>
  <si>
    <t xml:space="preserve">EXCELÊNCIA DE ASSESSORAMENTO </t>
  </si>
  <si>
    <t xml:space="preserve">FORTALECIMENTO DA GESTÃO ADMINISTRATIVA </t>
  </si>
  <si>
    <t xml:space="preserve">PLANEJAMENTO ESTRATÉGICO, ORÇAMENTÁRIO E FISCAL </t>
  </si>
  <si>
    <t>GOVERNANÇA E COMPLIANCE</t>
  </si>
  <si>
    <t xml:space="preserve">OUVIDORIA </t>
  </si>
  <si>
    <t xml:space="preserve">Melhoria da gestão e relações de trabalho </t>
  </si>
  <si>
    <t xml:space="preserve">Garçom / Garçonete </t>
  </si>
  <si>
    <t>Senac</t>
  </si>
  <si>
    <t>Sagres</t>
  </si>
  <si>
    <t>180 horas</t>
  </si>
  <si>
    <t>Sistemas Eletrônicos de Segurança</t>
  </si>
  <si>
    <t>Senai</t>
  </si>
  <si>
    <t>200 horas</t>
  </si>
  <si>
    <t>Montagem de Mesas de Buffet e Coffee Break</t>
  </si>
  <si>
    <t>Jardinagem e Paisagismo</t>
  </si>
  <si>
    <t>Processo Administrativo Disciplinar (PAD) e Sindicância na Administração Pública de acordo com a Lei 8.112 e Lei nº 9.784/1999.</t>
  </si>
  <si>
    <t>InCompany            20 pessoas</t>
  </si>
  <si>
    <t>25 horas</t>
  </si>
  <si>
    <t xml:space="preserve">Redação e Produção de Textos / Redação Oficial </t>
  </si>
  <si>
    <t>Planejamento e Gestão das PPP / Parcerias e Administração com Entidades Privadas (Decreto 8.726/2016)</t>
  </si>
  <si>
    <t>Melhoria do controle</t>
  </si>
  <si>
    <t xml:space="preserve">Lei Geral de Proteção de Dados </t>
  </si>
  <si>
    <t>10 horas</t>
  </si>
  <si>
    <t>Gestão de Facilities</t>
  </si>
  <si>
    <t>Iped</t>
  </si>
  <si>
    <t>Conformidade Contábil, Análise de Balancetes</t>
  </si>
  <si>
    <t>Auditoria Aplicada ao Setor Público</t>
  </si>
  <si>
    <t>Elaborar e Analisar a Planilha de Custos e Formação de Preços</t>
  </si>
  <si>
    <t>Gestão do Tempo</t>
  </si>
  <si>
    <t>Cefor</t>
  </si>
  <si>
    <t>5 horas</t>
  </si>
  <si>
    <t xml:space="preserve">Negócios Públicos </t>
  </si>
  <si>
    <t>NR 6, 10, e 12</t>
  </si>
  <si>
    <t>Prime Cursos</t>
  </si>
  <si>
    <t>até 45 horas</t>
  </si>
  <si>
    <t>especcialjus</t>
  </si>
  <si>
    <t>Prática Previdenciária</t>
  </si>
  <si>
    <t xml:space="preserve">Planejamento e gestão de almoxarifado no setor público </t>
  </si>
  <si>
    <t>EGP</t>
  </si>
  <si>
    <t>Gestão de Pessoas</t>
  </si>
  <si>
    <t>Faculdade Metropolitana</t>
  </si>
  <si>
    <t>Cargos, Salários e Remuneração</t>
  </si>
  <si>
    <t xml:space="preserve">Excel Básico e Avançado </t>
  </si>
  <si>
    <t xml:space="preserve">Introdução à Lei Brasileira de Proteção de Dados Pessoais </t>
  </si>
  <si>
    <t>Conhecendo o novo acordo ortográfico</t>
  </si>
  <si>
    <t>SITE</t>
  </si>
  <si>
    <t>Word básico e avançado</t>
  </si>
  <si>
    <t>Cerimonial no ambiente legislativo</t>
  </si>
  <si>
    <t>Senado</t>
  </si>
  <si>
    <t>https://saberes.senado.leg.br/</t>
  </si>
  <si>
    <t>https://ouvidorias.gov.br/ouvidorias/capacitacao/profoco-a-distancia</t>
  </si>
  <si>
    <t>https://www.escolavirtual.gov.br/curso/119</t>
  </si>
  <si>
    <t>Gestão em ouvidoria</t>
  </si>
  <si>
    <t>https://www.escolavirtual.gov.br/curso/153</t>
  </si>
  <si>
    <t>CURSO CONTRATADO</t>
  </si>
  <si>
    <t>Introdução à Lei Brasileira de Proteção de dados pessoais</t>
  </si>
  <si>
    <t>Word Básico e avançado</t>
  </si>
  <si>
    <t>Gestão do tempo</t>
  </si>
  <si>
    <t>Excel básico e avançado</t>
  </si>
  <si>
    <t>Gestão de pessoas</t>
  </si>
  <si>
    <t>Cerimonial</t>
  </si>
  <si>
    <t>Boas Práticas nos serviços de de Alimentação</t>
  </si>
  <si>
    <t>https://www.sebrae.com.br/</t>
  </si>
  <si>
    <t>Introdução à Lei Brasileira de Proteção de Dados Pessoais</t>
  </si>
  <si>
    <t>https://www.escolavirtual.gov.br/curso/127</t>
  </si>
  <si>
    <t>https://www.escolavirtual.gov.br/curso/131</t>
  </si>
  <si>
    <t>https://www.escolavirtual.gov.br/curso/76</t>
  </si>
  <si>
    <t>https://www.escolavirtual.gov.br/curso/4</t>
  </si>
  <si>
    <t>https://www.escolavirtual.gov.br/curso/132</t>
  </si>
  <si>
    <t xml:space="preserve">https://www.escolavirtual.gov.br/curso/229
e
</t>
  </si>
  <si>
    <t>Licitações sustentáveis</t>
  </si>
  <si>
    <t>https://www.escolavirtual.gov.br/curso/253</t>
  </si>
  <si>
    <t>Sustentabilidade na administração pública</t>
  </si>
  <si>
    <t>https://www.escolavirtual.gov.br/curso/254</t>
  </si>
  <si>
    <t>https://www.escolavirtual.gov.br/curso/26</t>
  </si>
  <si>
    <t>Noções Introdutórias de Licitação e contratos administrativos</t>
  </si>
  <si>
    <t>https://www.escolavirtual.gov.br/curso/136</t>
  </si>
  <si>
    <t>Word avançado</t>
  </si>
  <si>
    <t xml:space="preserve">Excel Avançado </t>
  </si>
  <si>
    <t>Aplicar os conceitos de sustentabilidade dentro do CFMV</t>
  </si>
  <si>
    <t>Atualização de conhecimentos</t>
  </si>
  <si>
    <t>https://educacaoadistancia.camara.leg.br/site/cursos/#cidadao</t>
  </si>
  <si>
    <t>https://www.ev.org.br/cursos/microsoft-excel-2016-basico</t>
  </si>
  <si>
    <t>Fundação bradesco</t>
  </si>
  <si>
    <t>CURSOS ON-LINE SUGERIDOS PELO CFMV</t>
  </si>
  <si>
    <t>Câmara legislativa</t>
  </si>
  <si>
    <t>Elaboração e Acompanhamento de Plano Plurianual 2020 - 2023  e  Lei de diretrizes orçamentárias para municípios (da Lei de Diretrizes Orçamentárias e da Proposta Orçamentária (PPA, LDO e LOA) )</t>
  </si>
  <si>
    <t>https://www.ev.org.br/trilhas-de-conhecimento/word-2010</t>
  </si>
  <si>
    <t>Administração do Tempo</t>
  </si>
  <si>
    <t>Gestão e fiscalização de contratos administraticos</t>
  </si>
  <si>
    <t>https://www.escolavirtual.gov.br/curso/384</t>
  </si>
  <si>
    <t>Desenvolvimento de equipes</t>
  </si>
  <si>
    <t>https://saberes.senado.leg.br/enrol/index.php?id=1765</t>
  </si>
  <si>
    <t>Direito administrativo para gerentes no setor público</t>
  </si>
  <si>
    <t>https://saberes.senado.leg.br/enrol/index.php?id=1767</t>
  </si>
  <si>
    <t>https://saberes.senado.leg.br/enrol/index.php?id=1773</t>
  </si>
  <si>
    <t>Ética e administração pública</t>
  </si>
  <si>
    <t>https://saberes.senado.leg.br/enrol/index.php?id=1776</t>
  </si>
  <si>
    <t>Gestão estratégina na administração pública</t>
  </si>
  <si>
    <t>https://saberes.senado.leg.br/enrol/index.php?id=1777</t>
  </si>
  <si>
    <t>Introdução ao controle interno</t>
  </si>
  <si>
    <t>http://escex.tce.ma.gov.br/site/serie/visualizar/3</t>
  </si>
  <si>
    <t xml:space="preserve">Instituto prime </t>
  </si>
  <si>
    <t>Série descomplicando o controle externo</t>
  </si>
  <si>
    <t>https://www.youtube.com/watch?v=pHlO3s7hu0E&amp;t=4s</t>
  </si>
  <si>
    <t>Gestão das emoções: a competência da atualidade e do futuro</t>
  </si>
  <si>
    <t>Participantes</t>
  </si>
  <si>
    <t>Ano</t>
  </si>
  <si>
    <t>Carla Pena</t>
  </si>
  <si>
    <t>2020
2020</t>
  </si>
  <si>
    <t>Carla Pena
Flávia Lobo
Vilma Mesquita</t>
  </si>
  <si>
    <t>2020
2020
2020</t>
  </si>
  <si>
    <t>Carla Pena
Flávia Lobo
Liana Caldas</t>
  </si>
  <si>
    <t>Armando Alves
Carla Pena
Kênia Parreira
Liana Caldas
Vilma Mesquita</t>
  </si>
  <si>
    <t>2020
2020
2020
2020
2020</t>
  </si>
  <si>
    <t>Cleuza Camilo
Flávia Gonçalves</t>
  </si>
  <si>
    <t>Excel Básico</t>
  </si>
  <si>
    <t>Excel intermediário</t>
  </si>
  <si>
    <t>Jaqueline</t>
  </si>
  <si>
    <t>Alice Anthero
Cleuza Camilo</t>
  </si>
  <si>
    <t xml:space="preserve">Assédio moral e assédio sexula no serviço público </t>
  </si>
  <si>
    <t>Saberes</t>
  </si>
  <si>
    <t>https://saberes.senado.leg.br/enrol/index.php?id=1762</t>
  </si>
  <si>
    <t>Logística de suprimentos - Le nº 8.666/93 pregão e registro de preço</t>
  </si>
  <si>
    <t>Noções básicas de trabalho remoto</t>
  </si>
  <si>
    <t>Provas no processo administrativo disciplinar</t>
  </si>
  <si>
    <t>Básico em orçamento público</t>
  </si>
  <si>
    <t>Planejamento estratégico para organizações públicas</t>
  </si>
  <si>
    <t>EMAG conteudista</t>
  </si>
  <si>
    <t>EMAG desenvolvedor</t>
  </si>
  <si>
    <t>Gestão estratégica com BSC - fundamentos</t>
  </si>
  <si>
    <t>Ciclo de gestão do investimento público</t>
  </si>
  <si>
    <t>Teletrabalho e educação a distância</t>
  </si>
  <si>
    <t>Elaboração legislativa no executivo: legística, governança e avaliação</t>
  </si>
  <si>
    <t>Gestão estratégica de pessoas, planos e carreiras</t>
  </si>
  <si>
    <t>Coaching com PNL</t>
  </si>
  <si>
    <t>Sympla</t>
  </si>
  <si>
    <t>https://www.sympla.com.br/ferramentas-de-expansao-da-excelencia-humana---coaching-com-pnl__1211551</t>
  </si>
  <si>
    <t>Escola superior de gestão de contas públicas - TCM/SP</t>
  </si>
  <si>
    <t>Atualização em gramática da língua portuguesa</t>
  </si>
  <si>
    <t>TCE- ES</t>
  </si>
  <si>
    <t>https://ava.tcees.tc.br/course/view.php?id=659</t>
  </si>
  <si>
    <t>https://ava.tcees.tc.br/enrol/index.php?id=630</t>
  </si>
  <si>
    <t>TEC-ES</t>
  </si>
  <si>
    <t>Gestão em ouvidoria na era da informação</t>
  </si>
  <si>
    <t xml:space="preserve">https://www.escolavirtual.gov.br/curso/229
</t>
  </si>
  <si>
    <t>Reforma ortográfica</t>
  </si>
  <si>
    <t>https://ava.tcees.tc.br/enrol/index.php?id=661</t>
  </si>
  <si>
    <t>https://ava.tcees.tc.br/enrol/index.php?id=685</t>
  </si>
  <si>
    <t>Administração de conflitos</t>
  </si>
  <si>
    <t>https://ava.tcees.tc.br/enrol/index.php?id=687</t>
  </si>
  <si>
    <t>https://ava.tcees.tc.br/enrol/index.php?id=701</t>
  </si>
  <si>
    <t>Técnicas de memorização</t>
  </si>
  <si>
    <t>https://ava.tcees.tc.br/enrol/index.php?id=674</t>
  </si>
  <si>
    <t xml:space="preserve">Excel </t>
  </si>
  <si>
    <t>https://ava.tcees.tc.br/enrol/index.php?id=694</t>
  </si>
  <si>
    <t>Contratos públicos</t>
  </si>
  <si>
    <t>https://ava.tcees.tc.br/enrol/index.php?id=667</t>
  </si>
  <si>
    <t>Contratação direta - dispensa e inexigibilidade</t>
  </si>
  <si>
    <t>https://ava.tcees.tc.br/enrol/index.php?id=955</t>
  </si>
  <si>
    <t>Webnário - a nova lei de licitações e contratos e suas principais alterações</t>
  </si>
  <si>
    <t>Introdução ao direito constitucional</t>
  </si>
  <si>
    <t>https://ava.tcees.tc.br/enrol/index.php?id=670</t>
  </si>
  <si>
    <t>Lei de responsabilidade fiscal</t>
  </si>
  <si>
    <t>https://ava.tcees.tc.br/enrol/index.php?id=682</t>
  </si>
  <si>
    <t>https://www.escolavirtual.gov.br/curso/115</t>
  </si>
  <si>
    <t>https://www.escolavirtual.gov.br/curso/95</t>
  </si>
  <si>
    <t>https://www.escolavirtual.gov.br/curso/84</t>
  </si>
  <si>
    <t>https://www.escolavirtual.gov.br/curso/360</t>
  </si>
  <si>
    <t>https://www.escolavirtual.gov.br/curso/41</t>
  </si>
  <si>
    <t>https://www.escolavirtual.gov.br/curso/42</t>
  </si>
  <si>
    <t>https://www.escolavirtual.gov.br/curso/103</t>
  </si>
  <si>
    <t>https://www.escolavirtual.gov.br/curso/107</t>
  </si>
  <si>
    <t>https://www.escolavirtual.gov.br/curso/301</t>
  </si>
  <si>
    <t>https://www.escolavirtual.gov.br/curso/293</t>
  </si>
  <si>
    <t>Redação oficial: tópicos essenciais</t>
  </si>
  <si>
    <t>https://www.escolavirtual.gov.br/curso/452</t>
  </si>
  <si>
    <t>Fundamentos da integridade pública. Previnindo a corrupção</t>
  </si>
  <si>
    <t>https://www.escolavirtual.gov.br/curso/370</t>
  </si>
  <si>
    <t>Curso básico de licitações - enfrentado e vencendo tabus</t>
  </si>
  <si>
    <t>https://www.escolavirtual.gov.br/curso/186</t>
  </si>
  <si>
    <t>Orçamento público</t>
  </si>
  <si>
    <t>https://www.escolavirtual.gov.br/curso/296</t>
  </si>
  <si>
    <t>Proteção de dados pessoais no setor público</t>
  </si>
  <si>
    <t>https://www.escolavirtual.gov.br/curso/290/</t>
  </si>
  <si>
    <t>Revisão e consolidação de atos normativos infralegis</t>
  </si>
  <si>
    <t>https://www.escolavirtual.gov.br/curso/328</t>
  </si>
  <si>
    <t>Mantendo o estoque em dia</t>
  </si>
  <si>
    <t>https://www.sebrae.com.br/sites/PortalSebrae/ufs/sp/programas/chega-mais-ead-mantendo-o-estoque-em-dia,58b20e45955f3610VgnVCM1000004c00210aRCRD</t>
  </si>
  <si>
    <t>PNL</t>
  </si>
  <si>
    <t>Omie</t>
  </si>
  <si>
    <t>https://academy.omie.com.br/app/vendas-e-fidelizacao/pnl-programacao-neurolinguistica1/teaser-curso-de-pnl2</t>
  </si>
  <si>
    <t>Introdução ao inbound marketing</t>
  </si>
  <si>
    <t>RD university</t>
  </si>
  <si>
    <t>https://rduniversity.com.br/pages/introducao-ao-inbound-marketing</t>
  </si>
  <si>
    <t>Canvas</t>
  </si>
  <si>
    <t>Estado de São Paulo</t>
  </si>
  <si>
    <t>https://portalgeead.cps.sp.gov.br/mooc/#1594299746043-2fc341e6-e2b3</t>
  </si>
  <si>
    <t>Espanhol básico</t>
  </si>
  <si>
    <t>Inglês básico</t>
  </si>
  <si>
    <t>https://portalgeead.cps.sp.gov.br/mooc/#1596200519928-4e4e5b9b-3424</t>
  </si>
  <si>
    <t>https://portalgeead.cps.sp.gov.br/mooc/#1594299732198-af9fe8b0-5360</t>
  </si>
  <si>
    <t>https://portalgeead.cps.sp.gov.br/mooc/#1594215714638-c6592ee5-9b79</t>
  </si>
  <si>
    <t>Design Thinking</t>
  </si>
  <si>
    <t>https://portalgeead.cps.sp.gov.br/mooc/#1594299748224-98a53257-e59b</t>
  </si>
  <si>
    <t>Gestão de conflitos</t>
  </si>
  <si>
    <t>https://portalgeead.cps.sp.gov.br/mooc/#1634844666724-d513291f-6256</t>
  </si>
  <si>
    <t>https://portalgeead.cps.sp.gov.br/microcursos/#1590781237913-26ce5418-c753</t>
  </si>
  <si>
    <t>Como pesquisar na internet e combater as fake news</t>
  </si>
  <si>
    <t>https://portalgeead.cps.sp.gov.br/microcursos/#1590781239273-925c8940-5486</t>
  </si>
  <si>
    <t>https://portalgeead.cps.sp.gov.br/microcursos/#1621883755027-059e9640-b628</t>
  </si>
  <si>
    <t>Por que procrastinamos?</t>
  </si>
  <si>
    <t>Competências socioeconômicas: A teoria dos big five</t>
  </si>
  <si>
    <t>Como organizar suas finanças em tempos de crise</t>
  </si>
  <si>
    <t>Aliança empreededora</t>
  </si>
  <si>
    <t>https://aliancaempreendedora.org.br/tamojunto/cursos/</t>
  </si>
  <si>
    <t>https://avamec.mec.gov.br/#/instituicao/cgu/curso/3698/informacoes</t>
  </si>
  <si>
    <t>MEC</t>
  </si>
  <si>
    <t>Ética na administração pública</t>
  </si>
  <si>
    <t>Marketing de conteúdo</t>
  </si>
  <si>
    <t>Rocket university</t>
  </si>
  <si>
    <t>https://university.br.rockcontent.com/courses/marketing-de-conteudo-cert</t>
  </si>
  <si>
    <t>Produção de conteúdos para web</t>
  </si>
  <si>
    <t>https://university.br.rockcontent.com/courses/producao-de-conteudo-para-web-cert</t>
  </si>
  <si>
    <t>Só tem alguns minutos? Não perca os conteúdos abaixo</t>
  </si>
  <si>
    <t>Minutos de duração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</si>
</sst>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1" xfId="0" applyFill="1" applyBorder="1" applyAlignment="1">
      <alignment horizontal="right" wrapText="1"/>
    </xf>
    <xf numFmtId="4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6" xfId="0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 wrapText="1"/>
    </xf>
    <xf numFmtId="4" fontId="0" fillId="0" borderId="17" xfId="0" applyNumberFormat="1" applyBorder="1" applyAlignment="1">
      <alignment horizontal="right"/>
    </xf>
    <xf numFmtId="4" fontId="0" fillId="0" borderId="0" xfId="0" applyNumberFormat="1"/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/>
    </xf>
    <xf numFmtId="4" fontId="0" fillId="0" borderId="16" xfId="0" applyNumberFormat="1" applyFill="1" applyBorder="1" applyAlignment="1">
      <alignment horizontal="right"/>
    </xf>
    <xf numFmtId="4" fontId="1" fillId="6" borderId="5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4" fontId="1" fillId="6" borderId="22" xfId="0" applyNumberFormat="1" applyFont="1" applyFill="1" applyBorder="1"/>
    <xf numFmtId="0" fontId="0" fillId="0" borderId="1" xfId="0" applyFill="1" applyBorder="1" applyAlignment="1">
      <alignment wrapText="1"/>
    </xf>
    <xf numFmtId="4" fontId="1" fillId="4" borderId="20" xfId="0" applyNumberFormat="1" applyFont="1" applyFill="1" applyBorder="1"/>
    <xf numFmtId="2" fontId="0" fillId="0" borderId="1" xfId="0" applyNumberFormat="1" applyFill="1" applyBorder="1" applyAlignment="1">
      <alignment wrapText="1"/>
    </xf>
    <xf numFmtId="0" fontId="1" fillId="3" borderId="14" xfId="0" applyFont="1" applyFill="1" applyBorder="1"/>
    <xf numFmtId="0" fontId="0" fillId="0" borderId="16" xfId="0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0" xfId="0" applyNumberFormat="1" applyBorder="1" applyAlignment="1">
      <alignment horizontal="right" wrapText="1"/>
    </xf>
    <xf numFmtId="4" fontId="0" fillId="0" borderId="31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7" borderId="33" xfId="0" applyNumberFormat="1" applyFill="1" applyBorder="1"/>
    <xf numFmtId="4" fontId="0" fillId="7" borderId="34" xfId="0" applyNumberFormat="1" applyFill="1" applyBorder="1"/>
    <xf numFmtId="0" fontId="0" fillId="0" borderId="35" xfId="0" applyBorder="1" applyAlignment="1">
      <alignment wrapText="1"/>
    </xf>
    <xf numFmtId="0" fontId="0" fillId="0" borderId="35" xfId="0" applyBorder="1" applyAlignment="1">
      <alignment horizontal="right"/>
    </xf>
    <xf numFmtId="4" fontId="0" fillId="0" borderId="35" xfId="0" applyNumberFormat="1" applyBorder="1" applyAlignment="1">
      <alignment horizontal="right"/>
    </xf>
    <xf numFmtId="0" fontId="0" fillId="0" borderId="35" xfId="0" applyBorder="1" applyAlignment="1">
      <alignment horizontal="right" wrapText="1"/>
    </xf>
    <xf numFmtId="3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7" borderId="38" xfId="0" applyNumberFormat="1" applyFill="1" applyBorder="1"/>
    <xf numFmtId="0" fontId="2" fillId="0" borderId="35" xfId="0" applyFont="1" applyBorder="1" applyAlignment="1">
      <alignment vertical="center" wrapText="1"/>
    </xf>
    <xf numFmtId="4" fontId="0" fillId="0" borderId="30" xfId="0" applyNumberFormat="1" applyFill="1" applyBorder="1" applyAlignment="1">
      <alignment horizontal="right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right" wrapText="1"/>
    </xf>
    <xf numFmtId="0" fontId="0" fillId="0" borderId="35" xfId="0" applyBorder="1" applyAlignment="1">
      <alignment horizontal="left"/>
    </xf>
    <xf numFmtId="4" fontId="0" fillId="0" borderId="35" xfId="0" applyNumberFormat="1" applyFill="1" applyBorder="1" applyAlignment="1">
      <alignment horizontal="right"/>
    </xf>
    <xf numFmtId="0" fontId="0" fillId="0" borderId="30" xfId="0" applyBorder="1"/>
    <xf numFmtId="0" fontId="0" fillId="0" borderId="30" xfId="0" applyBorder="1" applyAlignment="1">
      <alignment horizontal="right" wrapText="1"/>
    </xf>
    <xf numFmtId="1" fontId="0" fillId="0" borderId="30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0" fontId="0" fillId="0" borderId="35" xfId="0" applyBorder="1"/>
    <xf numFmtId="0" fontId="0" fillId="0" borderId="35" xfId="0" applyFill="1" applyBorder="1" applyAlignment="1">
      <alignment horizontal="right" wrapText="1"/>
    </xf>
    <xf numFmtId="1" fontId="0" fillId="0" borderId="35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1" fillId="3" borderId="23" xfId="0" applyFont="1" applyFill="1" applyBorder="1"/>
    <xf numFmtId="0" fontId="1" fillId="3" borderId="31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0" fillId="0" borderId="30" xfId="0" applyFill="1" applyBorder="1" applyAlignment="1">
      <alignment horizontal="right" wrapText="1"/>
    </xf>
    <xf numFmtId="4" fontId="0" fillId="7" borderId="44" xfId="0" applyNumberFormat="1" applyFill="1" applyBorder="1"/>
    <xf numFmtId="4" fontId="0" fillId="7" borderId="45" xfId="0" applyNumberFormat="1" applyFill="1" applyBorder="1"/>
    <xf numFmtId="0" fontId="0" fillId="0" borderId="0" xfId="0" applyAlignment="1">
      <alignment horizontal="center"/>
    </xf>
    <xf numFmtId="0" fontId="0" fillId="0" borderId="35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6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7" borderId="1" xfId="0" applyNumberFormat="1" applyFill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4" fillId="8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6" borderId="9" xfId="0" applyFont="1" applyFill="1" applyBorder="1" applyAlignment="1">
      <alignment horizontal="right" vertical="top"/>
    </xf>
    <xf numFmtId="0" fontId="1" fillId="6" borderId="19" xfId="0" applyFont="1" applyFill="1" applyBorder="1" applyAlignment="1">
      <alignment horizontal="right" vertical="top"/>
    </xf>
    <xf numFmtId="0" fontId="1" fillId="6" borderId="20" xfId="0" applyFont="1" applyFill="1" applyBorder="1" applyAlignment="1">
      <alignment horizontal="right" vertical="top"/>
    </xf>
    <xf numFmtId="0" fontId="1" fillId="6" borderId="0" xfId="0" applyFont="1" applyFill="1" applyBorder="1" applyAlignment="1">
      <alignment horizontal="right" vertical="top"/>
    </xf>
    <xf numFmtId="0" fontId="1" fillId="6" borderId="10" xfId="0" applyFont="1" applyFill="1" applyBorder="1" applyAlignment="1">
      <alignment horizontal="right" vertical="top"/>
    </xf>
    <xf numFmtId="0" fontId="1" fillId="6" borderId="11" xfId="0" applyFont="1" applyFill="1" applyBorder="1" applyAlignment="1">
      <alignment horizontal="right" vertical="top"/>
    </xf>
    <xf numFmtId="0" fontId="1" fillId="6" borderId="18" xfId="0" applyFont="1" applyFill="1" applyBorder="1" applyAlignment="1">
      <alignment horizontal="right" vertical="top"/>
    </xf>
    <xf numFmtId="0" fontId="1" fillId="5" borderId="6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8" borderId="0" xfId="0" applyFont="1" applyFill="1" applyAlignment="1">
      <alignment horizontal="center" vertical="center"/>
    </xf>
    <xf numFmtId="0" fontId="3" fillId="0" borderId="1" xfId="1" applyBorder="1"/>
    <xf numFmtId="0" fontId="3" fillId="0" borderId="1" xfId="1" applyBorder="1" applyAlignment="1">
      <alignment shrinkToFit="1"/>
    </xf>
    <xf numFmtId="0" fontId="0" fillId="0" borderId="1" xfId="0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colavirtual.gov.br/curso/131" TargetMode="External"/><Relationship Id="rId13" Type="http://schemas.openxmlformats.org/officeDocument/2006/relationships/hyperlink" Target="https://www.escolavirtual.gov.br/curso/253" TargetMode="External"/><Relationship Id="rId18" Type="http://schemas.openxmlformats.org/officeDocument/2006/relationships/hyperlink" Target="https://www.ev.org.br/cursos/microsoft-excel-2016-basico" TargetMode="External"/><Relationship Id="rId3" Type="http://schemas.openxmlformats.org/officeDocument/2006/relationships/hyperlink" Target="https://ouvidorias.gov.br/ouvidorias/capacitacao/profoco-a-distancia" TargetMode="External"/><Relationship Id="rId7" Type="http://schemas.openxmlformats.org/officeDocument/2006/relationships/hyperlink" Target="https://www.escolavirtual.gov.br/curso/127" TargetMode="External"/><Relationship Id="rId12" Type="http://schemas.openxmlformats.org/officeDocument/2006/relationships/hyperlink" Target="https://www.escolavirtual.gov.br/curso/229e" TargetMode="External"/><Relationship Id="rId17" Type="http://schemas.openxmlformats.org/officeDocument/2006/relationships/hyperlink" Target="https://educacaoadistancia.camara.leg.br/site/cursos/" TargetMode="External"/><Relationship Id="rId2" Type="http://schemas.openxmlformats.org/officeDocument/2006/relationships/hyperlink" Target="https://saberes.senado.leg.br/" TargetMode="External"/><Relationship Id="rId16" Type="http://schemas.openxmlformats.org/officeDocument/2006/relationships/hyperlink" Target="https://www.escolavirtual.gov.br/curso/136" TargetMode="External"/><Relationship Id="rId1" Type="http://schemas.openxmlformats.org/officeDocument/2006/relationships/hyperlink" Target="https://saberes.senado.leg.br/" TargetMode="External"/><Relationship Id="rId6" Type="http://schemas.openxmlformats.org/officeDocument/2006/relationships/hyperlink" Target="https://www.escolavirtual.gov.br/curso/153" TargetMode="External"/><Relationship Id="rId11" Type="http://schemas.openxmlformats.org/officeDocument/2006/relationships/hyperlink" Target="https://www.escolavirtual.gov.br/curso/132" TargetMode="External"/><Relationship Id="rId5" Type="http://schemas.openxmlformats.org/officeDocument/2006/relationships/hyperlink" Target="https://www.sebrae.com.br/" TargetMode="External"/><Relationship Id="rId15" Type="http://schemas.openxmlformats.org/officeDocument/2006/relationships/hyperlink" Target="https://www.escolavirtual.gov.br/curso/26" TargetMode="External"/><Relationship Id="rId10" Type="http://schemas.openxmlformats.org/officeDocument/2006/relationships/hyperlink" Target="https://www.escolavirtual.gov.br/curso/4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escolavirtual.gov.br/curso/119" TargetMode="External"/><Relationship Id="rId9" Type="http://schemas.openxmlformats.org/officeDocument/2006/relationships/hyperlink" Target="https://www.escolavirtual.gov.br/curso/76" TargetMode="External"/><Relationship Id="rId14" Type="http://schemas.openxmlformats.org/officeDocument/2006/relationships/hyperlink" Target="https://www.escolavirtual.gov.br/curso/25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colavirtual.gov.br/curso/76" TargetMode="External"/><Relationship Id="rId13" Type="http://schemas.openxmlformats.org/officeDocument/2006/relationships/hyperlink" Target="https://www.escolavirtual.gov.br/curso/254" TargetMode="External"/><Relationship Id="rId18" Type="http://schemas.openxmlformats.org/officeDocument/2006/relationships/hyperlink" Target="http://escex.tce.ma.gov.br/site/serie/visualizar/3" TargetMode="External"/><Relationship Id="rId3" Type="http://schemas.openxmlformats.org/officeDocument/2006/relationships/hyperlink" Target="https://ouvidorias.gov.br/ouvidorias/capacitacao/profoco-a-distancia" TargetMode="External"/><Relationship Id="rId21" Type="http://schemas.openxmlformats.org/officeDocument/2006/relationships/hyperlink" Target="https://www.ev.org.br/cursos/microsoft-excel-2016-basico" TargetMode="External"/><Relationship Id="rId7" Type="http://schemas.openxmlformats.org/officeDocument/2006/relationships/hyperlink" Target="https://www.escolavirtual.gov.br/curso/131" TargetMode="External"/><Relationship Id="rId12" Type="http://schemas.openxmlformats.org/officeDocument/2006/relationships/hyperlink" Target="https://www.escolavirtual.gov.br/curso/253" TargetMode="External"/><Relationship Id="rId17" Type="http://schemas.openxmlformats.org/officeDocument/2006/relationships/hyperlink" Target="https://www.ev.org.br/cursos/microsoft-excel-2016-basico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saberes.senado.leg.br/" TargetMode="External"/><Relationship Id="rId16" Type="http://schemas.openxmlformats.org/officeDocument/2006/relationships/hyperlink" Target="https://educacaoadistancia.camara.leg.br/site/cursos/" TargetMode="External"/><Relationship Id="rId20" Type="http://schemas.openxmlformats.org/officeDocument/2006/relationships/hyperlink" Target="https://www.escolavirtual.gov.br/curso/153" TargetMode="External"/><Relationship Id="rId1" Type="http://schemas.openxmlformats.org/officeDocument/2006/relationships/hyperlink" Target="https://saberes.senado.leg.br/" TargetMode="External"/><Relationship Id="rId6" Type="http://schemas.openxmlformats.org/officeDocument/2006/relationships/hyperlink" Target="https://www.escolavirtual.gov.br/curso/127" TargetMode="External"/><Relationship Id="rId11" Type="http://schemas.openxmlformats.org/officeDocument/2006/relationships/hyperlink" Target="https://www.escolavirtual.gov.br/curso/229" TargetMode="External"/><Relationship Id="rId24" Type="http://schemas.openxmlformats.org/officeDocument/2006/relationships/hyperlink" Target="https://www.escolavirtual.gov.br/curso/296" TargetMode="External"/><Relationship Id="rId5" Type="http://schemas.openxmlformats.org/officeDocument/2006/relationships/hyperlink" Target="https://www.sebrae.com.br/" TargetMode="External"/><Relationship Id="rId15" Type="http://schemas.openxmlformats.org/officeDocument/2006/relationships/hyperlink" Target="https://www.escolavirtual.gov.br/curso/136" TargetMode="External"/><Relationship Id="rId23" Type="http://schemas.openxmlformats.org/officeDocument/2006/relationships/hyperlink" Target="https://www.escolavirtual.gov.br/curso/186" TargetMode="External"/><Relationship Id="rId10" Type="http://schemas.openxmlformats.org/officeDocument/2006/relationships/hyperlink" Target="https://www.escolavirtual.gov.br/curso/132" TargetMode="External"/><Relationship Id="rId19" Type="http://schemas.openxmlformats.org/officeDocument/2006/relationships/hyperlink" Target="https://www.youtube.com/watch?v=pHlO3s7hu0E&amp;t=4s" TargetMode="External"/><Relationship Id="rId4" Type="http://schemas.openxmlformats.org/officeDocument/2006/relationships/hyperlink" Target="https://www.escolavirtual.gov.br/curso/119" TargetMode="External"/><Relationship Id="rId9" Type="http://schemas.openxmlformats.org/officeDocument/2006/relationships/hyperlink" Target="https://www.escolavirtual.gov.br/curso/4" TargetMode="External"/><Relationship Id="rId14" Type="http://schemas.openxmlformats.org/officeDocument/2006/relationships/hyperlink" Target="https://www.escolavirtual.gov.br/curso/26" TargetMode="External"/><Relationship Id="rId22" Type="http://schemas.openxmlformats.org/officeDocument/2006/relationships/hyperlink" Target="https://www.escolavirtual.gov.br/curso/37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colavirtual.gov.br/curso/296" TargetMode="External"/><Relationship Id="rId2" Type="http://schemas.openxmlformats.org/officeDocument/2006/relationships/hyperlink" Target="https://www.escolavirtual.gov.br/curso/186" TargetMode="External"/><Relationship Id="rId1" Type="http://schemas.openxmlformats.org/officeDocument/2006/relationships/hyperlink" Target="https://www.escolavirtual.gov.br/curso/370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academy.omie.com.br/app/vendas-e-fidelizacao/pnl-programacao-neurolinguistica1/teaser-curso-de-pnl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opLeftCell="A25" zoomScale="80" zoomScaleNormal="80" workbookViewId="0">
      <selection activeCell="B38" sqref="B38"/>
    </sheetView>
  </sheetViews>
  <sheetFormatPr defaultRowHeight="15" x14ac:dyDescent="0.25"/>
  <cols>
    <col min="1" max="1" width="30.28515625" customWidth="1"/>
    <col min="2" max="2" width="37.42578125" customWidth="1"/>
    <col min="3" max="4" width="51.28515625" customWidth="1"/>
    <col min="5" max="5" width="16.140625" customWidth="1"/>
    <col min="6" max="6" width="17.85546875" customWidth="1"/>
    <col min="7" max="7" width="16.5703125" bestFit="1" customWidth="1"/>
    <col min="8" max="9" width="16.5703125" customWidth="1"/>
    <col min="10" max="10" width="13.7109375" bestFit="1" customWidth="1"/>
    <col min="11" max="11" width="10.85546875" customWidth="1"/>
    <col min="12" max="12" width="11.85546875" bestFit="1" customWidth="1"/>
    <col min="13" max="13" width="11.28515625" customWidth="1"/>
    <col min="14" max="14" width="11.85546875" customWidth="1"/>
  </cols>
  <sheetData>
    <row r="1" spans="1:14" x14ac:dyDescent="0.2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ht="15.75" thickBot="1" x14ac:dyDescent="0.3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5.75" thickBot="1" x14ac:dyDescent="0.3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78"/>
    </row>
    <row r="4" spans="1:14" ht="30" customHeight="1" thickBot="1" x14ac:dyDescent="0.3">
      <c r="A4" s="35" t="s">
        <v>2</v>
      </c>
      <c r="B4" s="70" t="s">
        <v>3</v>
      </c>
      <c r="C4" s="71" t="s">
        <v>4</v>
      </c>
      <c r="D4" s="71" t="s">
        <v>228</v>
      </c>
      <c r="E4" s="72" t="s">
        <v>40</v>
      </c>
      <c r="F4" s="72" t="s">
        <v>48</v>
      </c>
      <c r="G4" s="72" t="s">
        <v>79</v>
      </c>
      <c r="H4" s="72" t="s">
        <v>163</v>
      </c>
      <c r="I4" s="72" t="s">
        <v>10</v>
      </c>
      <c r="J4" s="72" t="s">
        <v>160</v>
      </c>
      <c r="K4" s="73" t="s">
        <v>161</v>
      </c>
      <c r="L4" s="74" t="s">
        <v>5</v>
      </c>
      <c r="M4" s="73" t="s">
        <v>162</v>
      </c>
      <c r="N4" s="16" t="s">
        <v>94</v>
      </c>
    </row>
    <row r="5" spans="1:14" x14ac:dyDescent="0.25">
      <c r="A5" s="134" t="s">
        <v>171</v>
      </c>
      <c r="B5" s="148"/>
      <c r="C5" s="37" t="s">
        <v>26</v>
      </c>
      <c r="D5" s="37"/>
      <c r="E5" s="75" t="s">
        <v>80</v>
      </c>
      <c r="F5" s="75" t="s">
        <v>49</v>
      </c>
      <c r="G5" s="39">
        <v>3750</v>
      </c>
      <c r="H5" s="42">
        <v>4</v>
      </c>
      <c r="I5" s="38" t="s">
        <v>43</v>
      </c>
      <c r="J5" s="39">
        <v>0</v>
      </c>
      <c r="K5" s="42">
        <v>0</v>
      </c>
      <c r="L5" s="64">
        <v>0</v>
      </c>
      <c r="M5" s="42">
        <v>0</v>
      </c>
      <c r="N5" s="44">
        <f t="shared" ref="N5:N38" si="0">(G5*H5)+(J5*K5)+(L5*M5)</f>
        <v>15000</v>
      </c>
    </row>
    <row r="6" spans="1:14" x14ac:dyDescent="0.25">
      <c r="A6" s="135"/>
      <c r="B6" s="149"/>
      <c r="C6" s="1" t="s">
        <v>25</v>
      </c>
      <c r="D6" s="1"/>
      <c r="E6" s="4" t="s">
        <v>46</v>
      </c>
      <c r="F6" s="4" t="s">
        <v>47</v>
      </c>
      <c r="G6" s="3">
        <v>120</v>
      </c>
      <c r="H6" s="13">
        <v>4</v>
      </c>
      <c r="I6" s="4" t="s">
        <v>39</v>
      </c>
      <c r="J6" s="12">
        <v>0</v>
      </c>
      <c r="K6" s="13">
        <v>0</v>
      </c>
      <c r="L6" s="14">
        <v>0</v>
      </c>
      <c r="M6" s="13">
        <v>0</v>
      </c>
      <c r="N6" s="76">
        <f t="shared" si="0"/>
        <v>480</v>
      </c>
    </row>
    <row r="7" spans="1:14" x14ac:dyDescent="0.25">
      <c r="A7" s="135"/>
      <c r="B7" s="149"/>
      <c r="C7" s="1" t="s">
        <v>27</v>
      </c>
      <c r="D7" s="1"/>
      <c r="E7" s="4" t="s">
        <v>50</v>
      </c>
      <c r="F7" s="4" t="s">
        <v>45</v>
      </c>
      <c r="G7" s="3">
        <v>0</v>
      </c>
      <c r="H7" s="13">
        <v>4</v>
      </c>
      <c r="I7" s="4" t="s">
        <v>39</v>
      </c>
      <c r="J7" s="12">
        <v>0</v>
      </c>
      <c r="K7" s="13">
        <v>0</v>
      </c>
      <c r="L7" s="14">
        <v>0</v>
      </c>
      <c r="M7" s="13">
        <v>0</v>
      </c>
      <c r="N7" s="76">
        <f t="shared" si="0"/>
        <v>0</v>
      </c>
    </row>
    <row r="8" spans="1:14" x14ac:dyDescent="0.25">
      <c r="A8" s="135"/>
      <c r="B8" s="149"/>
      <c r="C8" s="1" t="s">
        <v>28</v>
      </c>
      <c r="D8" s="1"/>
      <c r="E8" s="4" t="s">
        <v>51</v>
      </c>
      <c r="F8" s="4" t="s">
        <v>52</v>
      </c>
      <c r="G8" s="3">
        <v>380</v>
      </c>
      <c r="H8" s="13">
        <v>4</v>
      </c>
      <c r="I8" s="4" t="s">
        <v>44</v>
      </c>
      <c r="J8" s="12">
        <v>0</v>
      </c>
      <c r="K8" s="13">
        <v>0</v>
      </c>
      <c r="L8" s="14">
        <v>0</v>
      </c>
      <c r="M8" s="13">
        <v>0</v>
      </c>
      <c r="N8" s="76">
        <f t="shared" si="0"/>
        <v>1520</v>
      </c>
    </row>
    <row r="9" spans="1:14" x14ac:dyDescent="0.25">
      <c r="A9" s="135"/>
      <c r="B9" s="149"/>
      <c r="C9" s="1" t="s">
        <v>29</v>
      </c>
      <c r="D9" s="1"/>
      <c r="E9" s="4" t="s">
        <v>53</v>
      </c>
      <c r="F9" s="4" t="s">
        <v>54</v>
      </c>
      <c r="G9" s="3">
        <v>120</v>
      </c>
      <c r="H9" s="13">
        <v>4</v>
      </c>
      <c r="I9" s="4" t="s">
        <v>44</v>
      </c>
      <c r="J9" s="12">
        <v>0</v>
      </c>
      <c r="K9" s="13">
        <v>0</v>
      </c>
      <c r="L9" s="14">
        <v>0</v>
      </c>
      <c r="M9" s="13">
        <v>0</v>
      </c>
      <c r="N9" s="76">
        <f t="shared" si="0"/>
        <v>480</v>
      </c>
    </row>
    <row r="10" spans="1:14" x14ac:dyDescent="0.25">
      <c r="A10" s="135"/>
      <c r="B10" s="149"/>
      <c r="C10" s="1" t="s">
        <v>30</v>
      </c>
      <c r="D10" s="1"/>
      <c r="E10" s="4" t="s">
        <v>55</v>
      </c>
      <c r="F10" s="4" t="s">
        <v>52</v>
      </c>
      <c r="G10" s="3">
        <v>49.9</v>
      </c>
      <c r="H10" s="13">
        <v>4</v>
      </c>
      <c r="I10" s="4" t="s">
        <v>44</v>
      </c>
      <c r="J10" s="12">
        <v>0</v>
      </c>
      <c r="K10" s="13">
        <v>0</v>
      </c>
      <c r="L10" s="14">
        <v>0</v>
      </c>
      <c r="M10" s="13">
        <v>0</v>
      </c>
      <c r="N10" s="76">
        <f t="shared" si="0"/>
        <v>199.6</v>
      </c>
    </row>
    <row r="11" spans="1:14" x14ac:dyDescent="0.25">
      <c r="A11" s="135"/>
      <c r="B11" s="149"/>
      <c r="C11" s="1" t="s">
        <v>31</v>
      </c>
      <c r="D11" s="1"/>
      <c r="E11" s="4" t="s">
        <v>56</v>
      </c>
      <c r="F11" s="4" t="s">
        <v>47</v>
      </c>
      <c r="G11" s="3">
        <v>115.2</v>
      </c>
      <c r="H11" s="13">
        <v>4</v>
      </c>
      <c r="I11" s="4" t="s">
        <v>44</v>
      </c>
      <c r="J11" s="12">
        <v>0</v>
      </c>
      <c r="K11" s="13">
        <v>0</v>
      </c>
      <c r="L11" s="14">
        <v>0</v>
      </c>
      <c r="M11" s="13">
        <v>0</v>
      </c>
      <c r="N11" s="76">
        <f t="shared" si="0"/>
        <v>460.8</v>
      </c>
    </row>
    <row r="12" spans="1:14" ht="15.75" thickBot="1" x14ac:dyDescent="0.3">
      <c r="A12" s="136"/>
      <c r="B12" s="150"/>
      <c r="C12" s="46" t="s">
        <v>32</v>
      </c>
      <c r="D12" s="46"/>
      <c r="E12" s="49" t="s">
        <v>57</v>
      </c>
      <c r="F12" s="49" t="s">
        <v>58</v>
      </c>
      <c r="G12" s="48">
        <v>256</v>
      </c>
      <c r="H12" s="50">
        <v>4</v>
      </c>
      <c r="I12" s="49" t="s">
        <v>59</v>
      </c>
      <c r="J12" s="68">
        <v>0</v>
      </c>
      <c r="K12" s="50">
        <v>0</v>
      </c>
      <c r="L12" s="69">
        <v>0</v>
      </c>
      <c r="M12" s="50">
        <v>0</v>
      </c>
      <c r="N12" s="77">
        <f t="shared" si="0"/>
        <v>1024</v>
      </c>
    </row>
    <row r="13" spans="1:14" ht="15.75" thickBot="1" x14ac:dyDescent="0.3">
      <c r="A13" s="151" t="s">
        <v>94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N13" s="28">
        <f>SUM(N5:N12)</f>
        <v>19164.399999999998</v>
      </c>
    </row>
    <row r="14" spans="1:14" ht="15" customHeight="1" x14ac:dyDescent="0.25">
      <c r="A14" s="134" t="s">
        <v>172</v>
      </c>
      <c r="B14" s="148" t="s">
        <v>141</v>
      </c>
      <c r="C14" s="37" t="s">
        <v>119</v>
      </c>
      <c r="D14" s="37"/>
      <c r="E14" s="62" t="s">
        <v>142</v>
      </c>
      <c r="F14" s="62" t="s">
        <v>49</v>
      </c>
      <c r="G14" s="39">
        <v>1920</v>
      </c>
      <c r="H14" s="42">
        <v>2</v>
      </c>
      <c r="I14" s="62" t="s">
        <v>43</v>
      </c>
      <c r="J14" s="39">
        <v>0</v>
      </c>
      <c r="K14" s="42">
        <v>0</v>
      </c>
      <c r="L14" s="64">
        <v>0</v>
      </c>
      <c r="M14" s="42">
        <v>0</v>
      </c>
      <c r="N14" s="44">
        <f t="shared" si="0"/>
        <v>3840</v>
      </c>
    </row>
    <row r="15" spans="1:14" ht="30" x14ac:dyDescent="0.25">
      <c r="A15" s="135"/>
      <c r="B15" s="149"/>
      <c r="C15" s="1" t="s">
        <v>121</v>
      </c>
      <c r="D15" s="1"/>
      <c r="E15" s="4" t="s">
        <v>142</v>
      </c>
      <c r="F15" s="4" t="s">
        <v>143</v>
      </c>
      <c r="G15" s="3">
        <v>2560</v>
      </c>
      <c r="H15" s="10">
        <v>2</v>
      </c>
      <c r="I15" s="4" t="s">
        <v>43</v>
      </c>
      <c r="J15" s="12">
        <v>0</v>
      </c>
      <c r="K15" s="13">
        <v>0</v>
      </c>
      <c r="L15" s="14">
        <v>0</v>
      </c>
      <c r="M15" s="13">
        <v>0</v>
      </c>
      <c r="N15" s="45">
        <f t="shared" si="0"/>
        <v>5120</v>
      </c>
    </row>
    <row r="16" spans="1:14" ht="30" customHeight="1" x14ac:dyDescent="0.25">
      <c r="A16" s="135"/>
      <c r="B16" s="149"/>
      <c r="C16" s="5" t="s">
        <v>120</v>
      </c>
      <c r="D16" s="5"/>
      <c r="E16" s="4" t="s">
        <v>142</v>
      </c>
      <c r="F16" s="4" t="s">
        <v>49</v>
      </c>
      <c r="G16" s="3">
        <v>1440</v>
      </c>
      <c r="H16" s="10">
        <v>2</v>
      </c>
      <c r="I16" s="4" t="s">
        <v>43</v>
      </c>
      <c r="J16" s="12">
        <v>0</v>
      </c>
      <c r="K16" s="13">
        <v>0</v>
      </c>
      <c r="L16" s="14">
        <v>0</v>
      </c>
      <c r="M16" s="13">
        <v>0</v>
      </c>
      <c r="N16" s="45">
        <f t="shared" si="0"/>
        <v>2880</v>
      </c>
    </row>
    <row r="17" spans="1:14" ht="30" customHeight="1" x14ac:dyDescent="0.25">
      <c r="A17" s="135"/>
      <c r="B17" s="149"/>
      <c r="C17" s="32" t="s">
        <v>122</v>
      </c>
      <c r="D17" s="32"/>
      <c r="E17" s="4" t="s">
        <v>142</v>
      </c>
      <c r="F17" s="4" t="s">
        <v>143</v>
      </c>
      <c r="G17" s="3">
        <v>2560</v>
      </c>
      <c r="H17" s="10">
        <v>2</v>
      </c>
      <c r="I17" s="4" t="s">
        <v>43</v>
      </c>
      <c r="J17" s="12">
        <v>0</v>
      </c>
      <c r="K17" s="13">
        <v>0</v>
      </c>
      <c r="L17" s="14">
        <v>0</v>
      </c>
      <c r="M17" s="13">
        <v>0</v>
      </c>
      <c r="N17" s="45">
        <f t="shared" si="0"/>
        <v>5120</v>
      </c>
    </row>
    <row r="18" spans="1:14" ht="30" customHeight="1" x14ac:dyDescent="0.25">
      <c r="A18" s="135"/>
      <c r="B18" s="149"/>
      <c r="C18" s="32" t="s">
        <v>217</v>
      </c>
      <c r="D18" s="32"/>
      <c r="E18" s="4" t="s">
        <v>60</v>
      </c>
      <c r="F18" s="4" t="s">
        <v>196</v>
      </c>
      <c r="G18" s="3">
        <v>0</v>
      </c>
      <c r="H18" s="10">
        <v>4</v>
      </c>
      <c r="I18" s="4" t="s">
        <v>44</v>
      </c>
      <c r="J18" s="12">
        <v>0</v>
      </c>
      <c r="K18" s="13">
        <v>0</v>
      </c>
      <c r="L18" s="14">
        <v>0</v>
      </c>
      <c r="M18" s="13">
        <v>0</v>
      </c>
      <c r="N18" s="45">
        <f t="shared" si="0"/>
        <v>0</v>
      </c>
    </row>
    <row r="19" spans="1:14" ht="30" customHeight="1" x14ac:dyDescent="0.25">
      <c r="A19" s="135"/>
      <c r="B19" s="149"/>
      <c r="C19" s="29" t="s">
        <v>123</v>
      </c>
      <c r="D19" s="29"/>
      <c r="E19" s="4" t="s">
        <v>142</v>
      </c>
      <c r="F19" s="4" t="s">
        <v>70</v>
      </c>
      <c r="G19" s="3">
        <v>960</v>
      </c>
      <c r="H19" s="10">
        <v>2</v>
      </c>
      <c r="I19" s="4" t="s">
        <v>43</v>
      </c>
      <c r="J19" s="12">
        <v>0</v>
      </c>
      <c r="K19" s="13">
        <v>0</v>
      </c>
      <c r="L19" s="14">
        <v>0</v>
      </c>
      <c r="M19" s="13">
        <v>0</v>
      </c>
      <c r="N19" s="45">
        <f t="shared" si="0"/>
        <v>1920</v>
      </c>
    </row>
    <row r="20" spans="1:14" ht="30" customHeight="1" x14ac:dyDescent="0.25">
      <c r="A20" s="135"/>
      <c r="B20" s="149"/>
      <c r="C20" s="29" t="s">
        <v>124</v>
      </c>
      <c r="D20" s="29"/>
      <c r="E20" s="4" t="s">
        <v>142</v>
      </c>
      <c r="F20" s="4" t="s">
        <v>49</v>
      </c>
      <c r="G20" s="3">
        <v>1440</v>
      </c>
      <c r="H20" s="10">
        <v>2</v>
      </c>
      <c r="I20" s="4" t="s">
        <v>43</v>
      </c>
      <c r="J20" s="12">
        <v>0</v>
      </c>
      <c r="K20" s="13">
        <v>0</v>
      </c>
      <c r="L20" s="14">
        <v>0</v>
      </c>
      <c r="M20" s="13">
        <v>0</v>
      </c>
      <c r="N20" s="45">
        <f t="shared" si="0"/>
        <v>2880</v>
      </c>
    </row>
    <row r="21" spans="1:14" ht="30" customHeight="1" x14ac:dyDescent="0.25">
      <c r="A21" s="135"/>
      <c r="B21" s="149"/>
      <c r="C21" s="29" t="s">
        <v>125</v>
      </c>
      <c r="D21" s="29"/>
      <c r="E21" s="4" t="s">
        <v>142</v>
      </c>
      <c r="F21" s="4" t="s">
        <v>49</v>
      </c>
      <c r="G21" s="3">
        <v>1920</v>
      </c>
      <c r="H21" s="10">
        <v>2</v>
      </c>
      <c r="I21" s="4" t="s">
        <v>43</v>
      </c>
      <c r="J21" s="12">
        <v>0</v>
      </c>
      <c r="K21" s="13">
        <v>0</v>
      </c>
      <c r="L21" s="14">
        <v>0</v>
      </c>
      <c r="M21" s="13">
        <v>0</v>
      </c>
      <c r="N21" s="45">
        <f t="shared" si="0"/>
        <v>3840</v>
      </c>
    </row>
    <row r="22" spans="1:14" ht="30" customHeight="1" x14ac:dyDescent="0.25">
      <c r="A22" s="135"/>
      <c r="B22" s="149"/>
      <c r="C22" s="29" t="s">
        <v>126</v>
      </c>
      <c r="D22" s="29"/>
      <c r="E22" s="4" t="s">
        <v>142</v>
      </c>
      <c r="F22" s="4" t="s">
        <v>70</v>
      </c>
      <c r="G22" s="3">
        <v>960</v>
      </c>
      <c r="H22" s="10">
        <v>2</v>
      </c>
      <c r="I22" s="4" t="s">
        <v>43</v>
      </c>
      <c r="J22" s="12">
        <v>0</v>
      </c>
      <c r="K22" s="13">
        <v>0</v>
      </c>
      <c r="L22" s="14">
        <v>0</v>
      </c>
      <c r="M22" s="13">
        <v>0</v>
      </c>
      <c r="N22" s="45">
        <f t="shared" si="0"/>
        <v>1920</v>
      </c>
    </row>
    <row r="23" spans="1:14" ht="30" customHeight="1" x14ac:dyDescent="0.25">
      <c r="A23" s="135"/>
      <c r="B23" s="149"/>
      <c r="C23" s="29" t="s">
        <v>127</v>
      </c>
      <c r="D23" s="29"/>
      <c r="E23" s="4" t="s">
        <v>142</v>
      </c>
      <c r="F23" s="4" t="s">
        <v>49</v>
      </c>
      <c r="G23" s="3">
        <v>1920</v>
      </c>
      <c r="H23" s="10">
        <v>2</v>
      </c>
      <c r="I23" s="4" t="s">
        <v>43</v>
      </c>
      <c r="J23" s="12">
        <v>0</v>
      </c>
      <c r="K23" s="13">
        <v>0</v>
      </c>
      <c r="L23" s="14">
        <v>0</v>
      </c>
      <c r="M23" s="13">
        <v>0</v>
      </c>
      <c r="N23" s="45">
        <f t="shared" si="0"/>
        <v>3840</v>
      </c>
    </row>
    <row r="24" spans="1:14" ht="30" customHeight="1" x14ac:dyDescent="0.25">
      <c r="A24" s="135"/>
      <c r="B24" s="149"/>
      <c r="C24" s="29" t="s">
        <v>128</v>
      </c>
      <c r="D24" s="29"/>
      <c r="E24" s="2" t="s">
        <v>145</v>
      </c>
      <c r="F24" s="2" t="s">
        <v>144</v>
      </c>
      <c r="G24" s="3">
        <v>2290</v>
      </c>
      <c r="H24" s="2">
        <v>2</v>
      </c>
      <c r="I24" s="4" t="s">
        <v>43</v>
      </c>
      <c r="J24" s="12">
        <v>0</v>
      </c>
      <c r="K24" s="13">
        <v>0</v>
      </c>
      <c r="L24" s="14">
        <v>0</v>
      </c>
      <c r="M24" s="13">
        <v>0</v>
      </c>
      <c r="N24" s="45">
        <f t="shared" si="0"/>
        <v>4580</v>
      </c>
    </row>
    <row r="25" spans="1:14" ht="30" customHeight="1" x14ac:dyDescent="0.25">
      <c r="A25" s="135"/>
      <c r="B25" s="149"/>
      <c r="C25" s="29" t="s">
        <v>129</v>
      </c>
      <c r="D25" s="29"/>
      <c r="E25" s="2" t="s">
        <v>146</v>
      </c>
      <c r="F25" s="2" t="s">
        <v>143</v>
      </c>
      <c r="G25" s="3">
        <v>2690</v>
      </c>
      <c r="H25" s="2">
        <v>4</v>
      </c>
      <c r="I25" s="4" t="s">
        <v>43</v>
      </c>
      <c r="J25" s="12">
        <v>0</v>
      </c>
      <c r="K25" s="13">
        <v>0</v>
      </c>
      <c r="L25" s="14">
        <v>0</v>
      </c>
      <c r="M25" s="13">
        <v>0</v>
      </c>
      <c r="N25" s="45">
        <f t="shared" si="0"/>
        <v>10760</v>
      </c>
    </row>
    <row r="26" spans="1:14" ht="30" customHeight="1" x14ac:dyDescent="0.25">
      <c r="A26" s="135"/>
      <c r="B26" s="149"/>
      <c r="C26" s="29" t="s">
        <v>130</v>
      </c>
      <c r="D26" s="29"/>
      <c r="E26" s="2" t="s">
        <v>146</v>
      </c>
      <c r="F26" s="2" t="s">
        <v>143</v>
      </c>
      <c r="G26" s="3">
        <v>2690</v>
      </c>
      <c r="H26" s="2">
        <v>4</v>
      </c>
      <c r="I26" s="4" t="s">
        <v>43</v>
      </c>
      <c r="J26" s="12">
        <v>0</v>
      </c>
      <c r="K26" s="13">
        <v>0</v>
      </c>
      <c r="L26" s="14">
        <v>0</v>
      </c>
      <c r="M26" s="13">
        <v>0</v>
      </c>
      <c r="N26" s="45">
        <f t="shared" si="0"/>
        <v>10760</v>
      </c>
    </row>
    <row r="27" spans="1:14" ht="30" customHeight="1" x14ac:dyDescent="0.25">
      <c r="A27" s="135"/>
      <c r="B27" s="149"/>
      <c r="C27" s="29" t="s">
        <v>131</v>
      </c>
      <c r="D27" s="29"/>
      <c r="E27" s="2" t="s">
        <v>146</v>
      </c>
      <c r="F27" s="2" t="s">
        <v>143</v>
      </c>
      <c r="G27" s="3">
        <v>2690</v>
      </c>
      <c r="H27" s="2">
        <v>4</v>
      </c>
      <c r="I27" s="4" t="s">
        <v>43</v>
      </c>
      <c r="J27" s="12">
        <v>0</v>
      </c>
      <c r="K27" s="13">
        <v>0</v>
      </c>
      <c r="L27" s="14">
        <v>0</v>
      </c>
      <c r="M27" s="13">
        <v>0</v>
      </c>
      <c r="N27" s="45">
        <f t="shared" si="0"/>
        <v>10760</v>
      </c>
    </row>
    <row r="28" spans="1:14" ht="30" customHeight="1" x14ac:dyDescent="0.25">
      <c r="A28" s="135"/>
      <c r="B28" s="149"/>
      <c r="C28" s="29" t="s">
        <v>132</v>
      </c>
      <c r="D28" s="29"/>
      <c r="E28" s="2" t="s">
        <v>146</v>
      </c>
      <c r="F28" s="2" t="s">
        <v>147</v>
      </c>
      <c r="G28" s="3">
        <v>4880</v>
      </c>
      <c r="H28" s="2">
        <v>4</v>
      </c>
      <c r="I28" s="4" t="s">
        <v>43</v>
      </c>
      <c r="J28" s="12">
        <v>0</v>
      </c>
      <c r="K28" s="13">
        <v>0</v>
      </c>
      <c r="L28" s="14">
        <v>0</v>
      </c>
      <c r="M28" s="13">
        <v>0</v>
      </c>
      <c r="N28" s="45">
        <f t="shared" si="0"/>
        <v>19520</v>
      </c>
    </row>
    <row r="29" spans="1:14" ht="30" customHeight="1" x14ac:dyDescent="0.25">
      <c r="A29" s="135"/>
      <c r="B29" s="149"/>
      <c r="C29" s="29" t="s">
        <v>133</v>
      </c>
      <c r="D29" s="29"/>
      <c r="E29" s="2" t="s">
        <v>148</v>
      </c>
      <c r="F29" s="2" t="s">
        <v>149</v>
      </c>
      <c r="G29" s="3">
        <v>900</v>
      </c>
      <c r="H29" s="2">
        <v>4</v>
      </c>
      <c r="I29" s="2" t="s">
        <v>44</v>
      </c>
      <c r="J29" s="12">
        <v>0</v>
      </c>
      <c r="K29" s="13">
        <v>0</v>
      </c>
      <c r="L29" s="14">
        <v>0</v>
      </c>
      <c r="M29" s="13">
        <v>0</v>
      </c>
      <c r="N29" s="45">
        <f t="shared" si="0"/>
        <v>3600</v>
      </c>
    </row>
    <row r="30" spans="1:14" ht="30" customHeight="1" x14ac:dyDescent="0.25">
      <c r="A30" s="135"/>
      <c r="B30" s="149"/>
      <c r="C30" s="29" t="s">
        <v>134</v>
      </c>
      <c r="D30" s="29"/>
      <c r="E30" s="2" t="s">
        <v>148</v>
      </c>
      <c r="F30" s="2" t="s">
        <v>143</v>
      </c>
      <c r="G30" s="3">
        <v>0</v>
      </c>
      <c r="H30" s="2">
        <v>4</v>
      </c>
      <c r="I30" s="2" t="s">
        <v>44</v>
      </c>
      <c r="J30" s="12">
        <v>0</v>
      </c>
      <c r="K30" s="13">
        <v>0</v>
      </c>
      <c r="L30" s="14">
        <v>0</v>
      </c>
      <c r="M30" s="13">
        <v>0</v>
      </c>
      <c r="N30" s="45">
        <f t="shared" si="0"/>
        <v>0</v>
      </c>
    </row>
    <row r="31" spans="1:14" ht="30" customHeight="1" thickBot="1" x14ac:dyDescent="0.3">
      <c r="A31" s="136"/>
      <c r="B31" s="150"/>
      <c r="C31" s="53" t="s">
        <v>135</v>
      </c>
      <c r="D31" s="53"/>
      <c r="E31" s="47" t="s">
        <v>148</v>
      </c>
      <c r="F31" s="47" t="s">
        <v>143</v>
      </c>
      <c r="G31" s="48">
        <v>0</v>
      </c>
      <c r="H31" s="47">
        <v>4</v>
      </c>
      <c r="I31" s="47" t="s">
        <v>44</v>
      </c>
      <c r="J31" s="68">
        <v>0</v>
      </c>
      <c r="K31" s="50">
        <v>0</v>
      </c>
      <c r="L31" s="69">
        <v>0</v>
      </c>
      <c r="M31" s="50">
        <v>0</v>
      </c>
      <c r="N31" s="52">
        <f t="shared" si="0"/>
        <v>0</v>
      </c>
    </row>
    <row r="32" spans="1:14" ht="15.75" customHeight="1" thickBot="1" x14ac:dyDescent="0.3">
      <c r="A32" s="151" t="s">
        <v>94</v>
      </c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6"/>
      <c r="N32" s="31">
        <f>SUM(N14:N31)</f>
        <v>91340</v>
      </c>
    </row>
    <row r="33" spans="1:14" ht="75" x14ac:dyDescent="0.25">
      <c r="A33" s="158" t="s">
        <v>173</v>
      </c>
      <c r="B33" s="1" t="s">
        <v>91</v>
      </c>
      <c r="C33" s="61" t="s">
        <v>9</v>
      </c>
      <c r="D33" s="61"/>
      <c r="E33" s="62" t="s">
        <v>61</v>
      </c>
      <c r="F33" s="62" t="s">
        <v>62</v>
      </c>
      <c r="G33" s="39">
        <v>34.44</v>
      </c>
      <c r="H33" s="42">
        <v>50</v>
      </c>
      <c r="I33" s="62" t="s">
        <v>44</v>
      </c>
      <c r="J33" s="39">
        <v>0</v>
      </c>
      <c r="K33" s="42">
        <v>0</v>
      </c>
      <c r="L33" s="64">
        <v>0</v>
      </c>
      <c r="M33" s="42">
        <v>0</v>
      </c>
      <c r="N33" s="44">
        <f t="shared" si="0"/>
        <v>1722</v>
      </c>
    </row>
    <row r="34" spans="1:14" ht="30" x14ac:dyDescent="0.25">
      <c r="A34" s="159"/>
      <c r="B34" s="5" t="s">
        <v>11</v>
      </c>
      <c r="C34" s="5" t="s">
        <v>12</v>
      </c>
      <c r="D34" s="5"/>
      <c r="E34" s="2" t="s">
        <v>78</v>
      </c>
      <c r="F34" s="2" t="s">
        <v>49</v>
      </c>
      <c r="G34" s="3">
        <v>6800</v>
      </c>
      <c r="H34" s="10">
        <v>1</v>
      </c>
      <c r="I34" s="4" t="s">
        <v>165</v>
      </c>
      <c r="J34" s="12">
        <v>0</v>
      </c>
      <c r="K34" s="13">
        <v>0</v>
      </c>
      <c r="L34" s="14">
        <v>0</v>
      </c>
      <c r="M34" s="13">
        <v>0</v>
      </c>
      <c r="N34" s="45">
        <f t="shared" si="0"/>
        <v>6800</v>
      </c>
    </row>
    <row r="35" spans="1:14" x14ac:dyDescent="0.25">
      <c r="A35" s="159"/>
      <c r="B35" s="5" t="s">
        <v>22</v>
      </c>
      <c r="C35" s="5" t="s">
        <v>202</v>
      </c>
      <c r="D35" s="5" t="s">
        <v>231</v>
      </c>
      <c r="E35" s="4" t="s">
        <v>203</v>
      </c>
      <c r="F35" s="2" t="s">
        <v>204</v>
      </c>
      <c r="G35" s="3">
        <v>0</v>
      </c>
      <c r="H35" s="10">
        <v>30</v>
      </c>
      <c r="I35" s="4" t="s">
        <v>44</v>
      </c>
      <c r="J35" s="12">
        <v>0</v>
      </c>
      <c r="K35" s="13">
        <v>0</v>
      </c>
      <c r="L35" s="14">
        <v>0</v>
      </c>
      <c r="M35" s="13">
        <v>0</v>
      </c>
      <c r="N35" s="45">
        <f t="shared" si="0"/>
        <v>0</v>
      </c>
    </row>
    <row r="36" spans="1:14" x14ac:dyDescent="0.25">
      <c r="A36" s="159"/>
      <c r="B36" s="5" t="s">
        <v>24</v>
      </c>
      <c r="C36" s="5" t="s">
        <v>23</v>
      </c>
      <c r="D36" s="5"/>
      <c r="E36" s="2" t="s">
        <v>61</v>
      </c>
      <c r="F36" s="2" t="s">
        <v>49</v>
      </c>
      <c r="G36" s="3">
        <v>249.99</v>
      </c>
      <c r="H36" s="10">
        <v>20</v>
      </c>
      <c r="I36" s="4" t="s">
        <v>59</v>
      </c>
      <c r="J36" s="12">
        <v>0</v>
      </c>
      <c r="K36" s="13">
        <v>0</v>
      </c>
      <c r="L36" s="14">
        <v>0</v>
      </c>
      <c r="M36" s="13">
        <v>0</v>
      </c>
      <c r="N36" s="45">
        <f t="shared" si="0"/>
        <v>4999.8</v>
      </c>
    </row>
    <row r="37" spans="1:14" x14ac:dyDescent="0.25">
      <c r="A37" s="159"/>
      <c r="B37" s="5" t="s">
        <v>254</v>
      </c>
      <c r="C37" s="19" t="s">
        <v>218</v>
      </c>
      <c r="D37" s="19"/>
      <c r="E37" s="20" t="s">
        <v>222</v>
      </c>
      <c r="F37" s="20" t="s">
        <v>52</v>
      </c>
      <c r="G37" s="21">
        <v>0</v>
      </c>
      <c r="H37" s="83">
        <v>70</v>
      </c>
      <c r="I37" s="22" t="s">
        <v>44</v>
      </c>
      <c r="J37" s="3">
        <v>0</v>
      </c>
      <c r="K37" s="10">
        <v>0</v>
      </c>
      <c r="L37" s="3">
        <v>0</v>
      </c>
      <c r="M37" s="10">
        <v>0</v>
      </c>
      <c r="N37" s="86">
        <f t="shared" si="0"/>
        <v>0</v>
      </c>
    </row>
    <row r="38" spans="1:14" ht="45.75" customHeight="1" x14ac:dyDescent="0.25">
      <c r="A38" s="159"/>
      <c r="B38" s="1" t="s">
        <v>93</v>
      </c>
      <c r="C38" s="19" t="s">
        <v>192</v>
      </c>
      <c r="D38" s="19"/>
      <c r="E38" s="22" t="s">
        <v>67</v>
      </c>
      <c r="F38" s="20" t="s">
        <v>70</v>
      </c>
      <c r="G38" s="21">
        <v>6800</v>
      </c>
      <c r="H38" s="83">
        <v>1</v>
      </c>
      <c r="I38" s="22" t="s">
        <v>165</v>
      </c>
      <c r="J38" s="3">
        <v>0</v>
      </c>
      <c r="K38" s="10">
        <v>0</v>
      </c>
      <c r="L38" s="3">
        <v>0</v>
      </c>
      <c r="M38" s="10">
        <v>0</v>
      </c>
      <c r="N38" s="86">
        <f t="shared" si="0"/>
        <v>6800</v>
      </c>
    </row>
    <row r="39" spans="1:14" ht="45.75" customHeight="1" thickBot="1" x14ac:dyDescent="0.3">
      <c r="A39" s="160"/>
      <c r="B39" s="1" t="s">
        <v>253</v>
      </c>
      <c r="C39" s="1" t="s">
        <v>246</v>
      </c>
      <c r="D39" s="5"/>
      <c r="E39" s="4" t="s">
        <v>78</v>
      </c>
      <c r="F39" s="2" t="s">
        <v>115</v>
      </c>
      <c r="G39" s="3">
        <v>0</v>
      </c>
      <c r="H39" s="10">
        <v>70</v>
      </c>
      <c r="I39" s="4" t="s">
        <v>44</v>
      </c>
      <c r="J39" s="3">
        <v>0</v>
      </c>
      <c r="K39" s="10">
        <v>0</v>
      </c>
      <c r="L39" s="3">
        <v>0</v>
      </c>
      <c r="M39" s="10">
        <v>0</v>
      </c>
      <c r="N39" s="86">
        <v>0</v>
      </c>
    </row>
    <row r="40" spans="1:14" ht="15.75" thickBot="1" x14ac:dyDescent="0.3">
      <c r="A40" s="157" t="s">
        <v>94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6"/>
      <c r="N40" s="31">
        <f>SUM(N33:N38)</f>
        <v>20321.8</v>
      </c>
    </row>
    <row r="41" spans="1:14" ht="15" customHeight="1" x14ac:dyDescent="0.25">
      <c r="A41" s="134" t="s">
        <v>174</v>
      </c>
      <c r="B41" s="137" t="s">
        <v>92</v>
      </c>
      <c r="C41" s="61" t="s">
        <v>14</v>
      </c>
      <c r="D41" s="61"/>
      <c r="E41" s="62" t="s">
        <v>66</v>
      </c>
      <c r="F41" s="38" t="s">
        <v>65</v>
      </c>
      <c r="G41" s="39">
        <v>680</v>
      </c>
      <c r="H41" s="63">
        <v>3</v>
      </c>
      <c r="I41" s="62" t="s">
        <v>43</v>
      </c>
      <c r="J41" s="39">
        <v>0</v>
      </c>
      <c r="K41" s="42">
        <v>0</v>
      </c>
      <c r="L41" s="64">
        <v>0</v>
      </c>
      <c r="M41" s="42">
        <v>0</v>
      </c>
      <c r="N41" s="44">
        <f t="shared" ref="N41:N95" si="1">(G41*H41)+(J41*K41)+(L41*M41)</f>
        <v>2040</v>
      </c>
    </row>
    <row r="42" spans="1:14" x14ac:dyDescent="0.25">
      <c r="A42" s="135"/>
      <c r="B42" s="138"/>
      <c r="C42" s="5" t="s">
        <v>15</v>
      </c>
      <c r="D42" s="5"/>
      <c r="E42" s="2" t="s">
        <v>67</v>
      </c>
      <c r="F42" s="2" t="s">
        <v>68</v>
      </c>
      <c r="G42" s="3">
        <v>2990</v>
      </c>
      <c r="H42" s="17">
        <v>3</v>
      </c>
      <c r="I42" s="4" t="s">
        <v>43</v>
      </c>
      <c r="J42" s="12">
        <v>0</v>
      </c>
      <c r="K42" s="13">
        <v>0</v>
      </c>
      <c r="L42" s="14">
        <v>0</v>
      </c>
      <c r="M42" s="13">
        <v>0</v>
      </c>
      <c r="N42" s="45">
        <f t="shared" si="1"/>
        <v>8970</v>
      </c>
    </row>
    <row r="43" spans="1:14" x14ac:dyDescent="0.25">
      <c r="A43" s="135"/>
      <c r="B43" s="138"/>
      <c r="C43" s="5" t="s">
        <v>234</v>
      </c>
      <c r="D43" s="5" t="s">
        <v>221</v>
      </c>
      <c r="E43" s="2"/>
      <c r="F43" s="2"/>
      <c r="G43" s="3"/>
      <c r="H43" s="17"/>
      <c r="I43" s="4"/>
      <c r="J43" s="12"/>
      <c r="K43" s="13"/>
      <c r="L43" s="14"/>
      <c r="M43" s="13"/>
      <c r="N43" s="45"/>
    </row>
    <row r="44" spans="1:14" x14ac:dyDescent="0.25">
      <c r="A44" s="135"/>
      <c r="B44" s="138"/>
      <c r="C44" s="5" t="s">
        <v>16</v>
      </c>
      <c r="D44" s="5"/>
      <c r="E44" s="2" t="s">
        <v>67</v>
      </c>
      <c r="F44" s="2" t="s">
        <v>68</v>
      </c>
      <c r="G44" s="3">
        <v>2990</v>
      </c>
      <c r="H44" s="17">
        <v>3</v>
      </c>
      <c r="I44" s="4" t="s">
        <v>43</v>
      </c>
      <c r="J44" s="12">
        <v>0</v>
      </c>
      <c r="K44" s="13">
        <v>0</v>
      </c>
      <c r="L44" s="14">
        <v>0</v>
      </c>
      <c r="M44" s="13">
        <v>0</v>
      </c>
      <c r="N44" s="45">
        <f t="shared" si="1"/>
        <v>8970</v>
      </c>
    </row>
    <row r="45" spans="1:14" ht="30" x14ac:dyDescent="0.25">
      <c r="A45" s="135"/>
      <c r="B45" s="138"/>
      <c r="C45" s="1" t="s">
        <v>19</v>
      </c>
      <c r="D45" s="1"/>
      <c r="E45" s="4" t="s">
        <v>69</v>
      </c>
      <c r="F45" s="4" t="s">
        <v>52</v>
      </c>
      <c r="G45" s="3">
        <v>2350</v>
      </c>
      <c r="H45" s="17">
        <v>3</v>
      </c>
      <c r="I45" s="4" t="s">
        <v>43</v>
      </c>
      <c r="J45" s="12">
        <v>0</v>
      </c>
      <c r="K45" s="13">
        <v>0</v>
      </c>
      <c r="L45" s="14">
        <v>0</v>
      </c>
      <c r="M45" s="13">
        <v>0</v>
      </c>
      <c r="N45" s="45">
        <f t="shared" si="1"/>
        <v>7050</v>
      </c>
    </row>
    <row r="46" spans="1:14" x14ac:dyDescent="0.25">
      <c r="A46" s="135"/>
      <c r="B46" s="138"/>
      <c r="C46" s="5" t="s">
        <v>18</v>
      </c>
      <c r="D46" s="5"/>
      <c r="E46" s="4" t="s">
        <v>69</v>
      </c>
      <c r="F46" s="4" t="s">
        <v>70</v>
      </c>
      <c r="G46" s="3">
        <v>2450</v>
      </c>
      <c r="H46" s="17">
        <v>3</v>
      </c>
      <c r="I46" s="4" t="s">
        <v>43</v>
      </c>
      <c r="J46" s="12">
        <v>0</v>
      </c>
      <c r="K46" s="13">
        <v>0</v>
      </c>
      <c r="L46" s="14">
        <v>0</v>
      </c>
      <c r="M46" s="13">
        <v>0</v>
      </c>
      <c r="N46" s="45">
        <f t="shared" si="1"/>
        <v>7350</v>
      </c>
    </row>
    <row r="47" spans="1:14" x14ac:dyDescent="0.25">
      <c r="A47" s="135"/>
      <c r="B47" s="138"/>
      <c r="C47" s="5" t="s">
        <v>17</v>
      </c>
      <c r="D47" s="5"/>
      <c r="E47" s="4" t="s">
        <v>71</v>
      </c>
      <c r="F47" s="2" t="s">
        <v>49</v>
      </c>
      <c r="G47" s="3">
        <v>699</v>
      </c>
      <c r="H47" s="17">
        <v>3</v>
      </c>
      <c r="I47" s="4" t="s">
        <v>44</v>
      </c>
      <c r="J47" s="12">
        <v>0</v>
      </c>
      <c r="K47" s="13">
        <v>0</v>
      </c>
      <c r="L47" s="14">
        <v>0</v>
      </c>
      <c r="M47" s="13">
        <v>0</v>
      </c>
      <c r="N47" s="45">
        <f t="shared" si="1"/>
        <v>2097</v>
      </c>
    </row>
    <row r="48" spans="1:14" x14ac:dyDescent="0.25">
      <c r="A48" s="135"/>
      <c r="B48" s="138"/>
      <c r="C48" s="5" t="s">
        <v>20</v>
      </c>
      <c r="D48" s="5"/>
      <c r="E48" s="4" t="s">
        <v>72</v>
      </c>
      <c r="F48" s="2" t="s">
        <v>73</v>
      </c>
      <c r="G48" s="3">
        <v>4500</v>
      </c>
      <c r="H48" s="17">
        <v>3</v>
      </c>
      <c r="I48" s="4" t="s">
        <v>43</v>
      </c>
      <c r="J48" s="12">
        <v>0</v>
      </c>
      <c r="K48" s="13">
        <v>0</v>
      </c>
      <c r="L48" s="14">
        <v>0</v>
      </c>
      <c r="M48" s="13">
        <v>0</v>
      </c>
      <c r="N48" s="45">
        <f t="shared" si="1"/>
        <v>13500</v>
      </c>
    </row>
    <row r="49" spans="1:14" ht="15" customHeight="1" x14ac:dyDescent="0.25">
      <c r="A49" s="135"/>
      <c r="B49" s="138"/>
      <c r="C49" s="5" t="s">
        <v>21</v>
      </c>
      <c r="D49" s="5"/>
      <c r="E49" s="6" t="s">
        <v>166</v>
      </c>
      <c r="F49" s="6" t="s">
        <v>167</v>
      </c>
      <c r="G49" s="34">
        <v>59.9</v>
      </c>
      <c r="H49" s="32">
        <v>3</v>
      </c>
      <c r="I49" s="4" t="s">
        <v>43</v>
      </c>
      <c r="J49" s="3">
        <v>0</v>
      </c>
      <c r="K49" s="10">
        <v>0</v>
      </c>
      <c r="L49" s="3">
        <v>0</v>
      </c>
      <c r="M49" s="10">
        <v>0</v>
      </c>
      <c r="N49" s="45">
        <f t="shared" si="1"/>
        <v>179.7</v>
      </c>
    </row>
    <row r="50" spans="1:14" ht="15" customHeight="1" thickBot="1" x14ac:dyDescent="0.3">
      <c r="A50" s="135"/>
      <c r="B50" s="139"/>
      <c r="C50" s="65" t="s">
        <v>74</v>
      </c>
      <c r="D50" s="65"/>
      <c r="E50" s="66" t="s">
        <v>75</v>
      </c>
      <c r="F50" s="47" t="s">
        <v>76</v>
      </c>
      <c r="G50" s="60">
        <v>500</v>
      </c>
      <c r="H50" s="67">
        <v>3</v>
      </c>
      <c r="I50" s="66" t="s">
        <v>44</v>
      </c>
      <c r="J50" s="68">
        <v>0</v>
      </c>
      <c r="K50" s="50">
        <v>0</v>
      </c>
      <c r="L50" s="69">
        <v>0</v>
      </c>
      <c r="M50" s="50">
        <v>0</v>
      </c>
      <c r="N50" s="52">
        <f t="shared" si="1"/>
        <v>1500</v>
      </c>
    </row>
    <row r="51" spans="1:14" ht="15" customHeight="1" thickBot="1" x14ac:dyDescent="0.3">
      <c r="A51" s="135"/>
      <c r="B51" s="139"/>
      <c r="C51" s="79" t="s">
        <v>230</v>
      </c>
      <c r="D51" s="65" t="s">
        <v>220</v>
      </c>
      <c r="E51" s="66" t="s">
        <v>157</v>
      </c>
      <c r="F51" s="47" t="s">
        <v>64</v>
      </c>
      <c r="G51" s="60">
        <v>0</v>
      </c>
      <c r="H51" s="67">
        <v>7</v>
      </c>
      <c r="I51" s="66" t="s">
        <v>44</v>
      </c>
      <c r="J51" s="68">
        <v>0</v>
      </c>
      <c r="K51" s="50">
        <v>0</v>
      </c>
      <c r="L51" s="69">
        <v>0</v>
      </c>
      <c r="M51" s="50">
        <v>0</v>
      </c>
      <c r="N51" s="52">
        <f t="shared" si="1"/>
        <v>0</v>
      </c>
    </row>
    <row r="52" spans="1:14" ht="15.75" thickBot="1" x14ac:dyDescent="0.3">
      <c r="A52" s="136"/>
      <c r="B52" s="140"/>
      <c r="C52" s="79" t="s">
        <v>216</v>
      </c>
      <c r="D52" s="65" t="s">
        <v>232</v>
      </c>
      <c r="E52" s="66" t="s">
        <v>181</v>
      </c>
      <c r="F52" s="47" t="s">
        <v>64</v>
      </c>
      <c r="G52" s="60">
        <v>0</v>
      </c>
      <c r="H52" s="67">
        <v>7</v>
      </c>
      <c r="I52" s="66" t="s">
        <v>44</v>
      </c>
      <c r="J52" s="68">
        <v>0</v>
      </c>
      <c r="K52" s="50">
        <v>0</v>
      </c>
      <c r="L52" s="69">
        <v>0</v>
      </c>
      <c r="M52" s="50">
        <v>0</v>
      </c>
      <c r="N52" s="52">
        <f t="shared" si="1"/>
        <v>0</v>
      </c>
    </row>
    <row r="53" spans="1:14" ht="15.75" thickBot="1" x14ac:dyDescent="0.3">
      <c r="A53" s="157" t="s">
        <v>94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3"/>
      <c r="N53" s="28">
        <f>SUM(N41:N52)</f>
        <v>51656.7</v>
      </c>
    </row>
    <row r="54" spans="1:14" ht="32.25" customHeight="1" x14ac:dyDescent="0.25">
      <c r="A54" s="134" t="s">
        <v>175</v>
      </c>
      <c r="B54" s="137" t="s">
        <v>86</v>
      </c>
      <c r="C54" s="57" t="s">
        <v>8</v>
      </c>
      <c r="D54" s="57"/>
      <c r="E54" s="38" t="s">
        <v>60</v>
      </c>
      <c r="F54" s="38" t="s">
        <v>52</v>
      </c>
      <c r="G54" s="54">
        <v>0</v>
      </c>
      <c r="H54" s="38">
        <v>30</v>
      </c>
      <c r="I54" s="58" t="s">
        <v>44</v>
      </c>
      <c r="J54" s="41">
        <v>0</v>
      </c>
      <c r="K54" s="42">
        <v>0</v>
      </c>
      <c r="L54" s="43">
        <v>0</v>
      </c>
      <c r="M54" s="42">
        <v>0</v>
      </c>
      <c r="N54" s="44">
        <f t="shared" si="1"/>
        <v>0</v>
      </c>
    </row>
    <row r="55" spans="1:14" x14ac:dyDescent="0.25">
      <c r="A55" s="135"/>
      <c r="B55" s="138"/>
      <c r="C55" s="8" t="s">
        <v>7</v>
      </c>
      <c r="D55" s="8"/>
      <c r="E55" s="2" t="s">
        <v>60</v>
      </c>
      <c r="F55" s="2" t="s">
        <v>45</v>
      </c>
      <c r="G55" s="7">
        <v>0</v>
      </c>
      <c r="H55" s="2">
        <v>30</v>
      </c>
      <c r="I55" s="6" t="s">
        <v>44</v>
      </c>
      <c r="J55" s="12">
        <v>0</v>
      </c>
      <c r="K55" s="13">
        <v>0</v>
      </c>
      <c r="L55" s="14">
        <v>0</v>
      </c>
      <c r="M55" s="13">
        <v>0</v>
      </c>
      <c r="N55" s="45">
        <f t="shared" si="1"/>
        <v>0</v>
      </c>
    </row>
    <row r="56" spans="1:14" ht="30" customHeight="1" x14ac:dyDescent="0.25">
      <c r="A56" s="135"/>
      <c r="B56" s="138"/>
      <c r="C56" s="8" t="s">
        <v>117</v>
      </c>
      <c r="D56" s="8"/>
      <c r="E56" s="4" t="s">
        <v>205</v>
      </c>
      <c r="F56" s="2" t="s">
        <v>70</v>
      </c>
      <c r="G56" s="7">
        <v>2300</v>
      </c>
      <c r="H56" s="2">
        <v>3</v>
      </c>
      <c r="I56" s="22" t="s">
        <v>43</v>
      </c>
      <c r="J56" s="21">
        <v>0</v>
      </c>
      <c r="K56" s="13">
        <v>0</v>
      </c>
      <c r="L56" s="23">
        <v>0</v>
      </c>
      <c r="M56" s="13">
        <v>0</v>
      </c>
      <c r="N56" s="45">
        <f t="shared" si="1"/>
        <v>6900</v>
      </c>
    </row>
    <row r="57" spans="1:14" ht="30" x14ac:dyDescent="0.25">
      <c r="A57" s="135"/>
      <c r="B57" s="138"/>
      <c r="C57" s="9" t="s">
        <v>201</v>
      </c>
      <c r="D57" s="9"/>
      <c r="E57" s="2" t="s">
        <v>42</v>
      </c>
      <c r="F57" s="2" t="s">
        <v>70</v>
      </c>
      <c r="G57" s="7">
        <v>2200</v>
      </c>
      <c r="H57" s="2">
        <v>5</v>
      </c>
      <c r="I57" s="22" t="s">
        <v>43</v>
      </c>
      <c r="J57" s="21">
        <v>0</v>
      </c>
      <c r="K57" s="13">
        <v>0</v>
      </c>
      <c r="L57" s="23">
        <v>0</v>
      </c>
      <c r="M57" s="13">
        <v>0</v>
      </c>
      <c r="N57" s="45">
        <f t="shared" si="1"/>
        <v>11000</v>
      </c>
    </row>
    <row r="58" spans="1:14" x14ac:dyDescent="0.25">
      <c r="A58" s="135"/>
      <c r="B58" s="138"/>
      <c r="C58" s="8" t="s">
        <v>6</v>
      </c>
      <c r="D58" s="8"/>
      <c r="E58" s="7" t="s">
        <v>212</v>
      </c>
      <c r="F58" s="7" t="s">
        <v>63</v>
      </c>
      <c r="G58" s="7">
        <v>0</v>
      </c>
      <c r="H58" s="11">
        <v>20</v>
      </c>
      <c r="I58" s="6" t="s">
        <v>44</v>
      </c>
      <c r="J58" s="12">
        <v>0</v>
      </c>
      <c r="K58" s="13">
        <v>0</v>
      </c>
      <c r="L58" s="14">
        <v>0</v>
      </c>
      <c r="M58" s="13">
        <v>0</v>
      </c>
      <c r="N58" s="45">
        <f t="shared" si="1"/>
        <v>0</v>
      </c>
    </row>
    <row r="59" spans="1:14" ht="30" x14ac:dyDescent="0.25">
      <c r="A59" s="135"/>
      <c r="B59" s="138" t="s">
        <v>87</v>
      </c>
      <c r="C59" s="8" t="s">
        <v>13</v>
      </c>
      <c r="D59" s="8"/>
      <c r="E59" s="7" t="s">
        <v>81</v>
      </c>
      <c r="F59" s="7" t="s">
        <v>70</v>
      </c>
      <c r="G59" s="7">
        <v>30000</v>
      </c>
      <c r="H59" s="2">
        <v>1</v>
      </c>
      <c r="I59" s="6" t="s">
        <v>164</v>
      </c>
      <c r="J59" s="12">
        <v>0</v>
      </c>
      <c r="K59" s="13">
        <v>0</v>
      </c>
      <c r="L59" s="14">
        <v>0</v>
      </c>
      <c r="M59" s="13">
        <v>0</v>
      </c>
      <c r="N59" s="45">
        <f t="shared" si="1"/>
        <v>30000</v>
      </c>
    </row>
    <row r="60" spans="1:14" ht="30" x14ac:dyDescent="0.25">
      <c r="A60" s="135"/>
      <c r="B60" s="138"/>
      <c r="C60" s="8" t="s">
        <v>34</v>
      </c>
      <c r="D60" s="8"/>
      <c r="E60" s="7" t="s">
        <v>81</v>
      </c>
      <c r="F60" s="7" t="s">
        <v>70</v>
      </c>
      <c r="G60" s="7">
        <v>30000</v>
      </c>
      <c r="H60" s="2">
        <v>1</v>
      </c>
      <c r="I60" s="6" t="s">
        <v>164</v>
      </c>
      <c r="J60" s="12">
        <v>0</v>
      </c>
      <c r="K60" s="13">
        <v>0</v>
      </c>
      <c r="L60" s="14">
        <v>0</v>
      </c>
      <c r="M60" s="13">
        <v>0</v>
      </c>
      <c r="N60" s="45">
        <f t="shared" si="1"/>
        <v>30000</v>
      </c>
    </row>
    <row r="61" spans="1:14" x14ac:dyDescent="0.25">
      <c r="A61" s="135"/>
      <c r="B61" s="138" t="s">
        <v>168</v>
      </c>
      <c r="C61" s="8" t="s">
        <v>197</v>
      </c>
      <c r="D61" s="8"/>
      <c r="E61" s="2" t="s">
        <v>198</v>
      </c>
      <c r="F61" s="2" t="s">
        <v>64</v>
      </c>
      <c r="G61" s="7">
        <v>99.9</v>
      </c>
      <c r="H61" s="2">
        <v>2</v>
      </c>
      <c r="I61" s="4" t="s">
        <v>44</v>
      </c>
      <c r="J61" s="12">
        <v>0</v>
      </c>
      <c r="K61" s="13">
        <v>0</v>
      </c>
      <c r="L61" s="14">
        <v>0</v>
      </c>
      <c r="M61" s="13">
        <v>0</v>
      </c>
      <c r="N61" s="45">
        <f t="shared" si="1"/>
        <v>199.8</v>
      </c>
    </row>
    <row r="62" spans="1:14" ht="30" x14ac:dyDescent="0.25">
      <c r="A62" s="135"/>
      <c r="B62" s="139"/>
      <c r="C62" s="36" t="s">
        <v>211</v>
      </c>
      <c r="D62" s="36"/>
      <c r="E62" s="20" t="s">
        <v>114</v>
      </c>
      <c r="F62" s="20" t="s">
        <v>68</v>
      </c>
      <c r="G62" s="27">
        <v>2590</v>
      </c>
      <c r="H62" s="20">
        <v>1</v>
      </c>
      <c r="I62" s="22" t="s">
        <v>43</v>
      </c>
      <c r="J62" s="21">
        <v>0</v>
      </c>
      <c r="K62" s="13">
        <v>0</v>
      </c>
      <c r="L62" s="23">
        <v>0</v>
      </c>
      <c r="M62" s="13">
        <v>0</v>
      </c>
      <c r="N62" s="45">
        <f t="shared" si="1"/>
        <v>2590</v>
      </c>
    </row>
    <row r="63" spans="1:14" x14ac:dyDescent="0.25">
      <c r="A63" s="135"/>
      <c r="B63" s="139"/>
      <c r="C63" s="26" t="s">
        <v>99</v>
      </c>
      <c r="D63" s="26"/>
      <c r="E63" s="20" t="s">
        <v>114</v>
      </c>
      <c r="F63" s="20" t="s">
        <v>68</v>
      </c>
      <c r="G63" s="27">
        <v>2590</v>
      </c>
      <c r="H63" s="20">
        <v>1</v>
      </c>
      <c r="I63" s="22" t="s">
        <v>109</v>
      </c>
      <c r="J63" s="21">
        <v>480</v>
      </c>
      <c r="K63" s="13">
        <v>3</v>
      </c>
      <c r="L63" s="23">
        <v>800</v>
      </c>
      <c r="M63" s="13">
        <v>1</v>
      </c>
      <c r="N63" s="45">
        <f t="shared" si="1"/>
        <v>4830</v>
      </c>
    </row>
    <row r="64" spans="1:14" x14ac:dyDescent="0.25">
      <c r="A64" s="135"/>
      <c r="B64" s="139"/>
      <c r="C64" s="26" t="s">
        <v>102</v>
      </c>
      <c r="D64" s="26"/>
      <c r="E64" s="20" t="s">
        <v>155</v>
      </c>
      <c r="F64" s="20" t="s">
        <v>156</v>
      </c>
      <c r="G64" s="27">
        <v>69.900000000000006</v>
      </c>
      <c r="H64" s="20">
        <v>4</v>
      </c>
      <c r="I64" s="22" t="s">
        <v>44</v>
      </c>
      <c r="J64" s="21">
        <v>0</v>
      </c>
      <c r="K64" s="13">
        <v>0</v>
      </c>
      <c r="L64" s="23">
        <v>0</v>
      </c>
      <c r="M64" s="13">
        <v>0</v>
      </c>
      <c r="N64" s="45">
        <f t="shared" si="1"/>
        <v>279.60000000000002</v>
      </c>
    </row>
    <row r="65" spans="1:17" x14ac:dyDescent="0.25">
      <c r="A65" s="135"/>
      <c r="B65" s="139"/>
      <c r="C65" s="26" t="s">
        <v>103</v>
      </c>
      <c r="D65" s="26"/>
      <c r="E65" s="20" t="s">
        <v>157</v>
      </c>
      <c r="F65" s="20" t="s">
        <v>143</v>
      </c>
      <c r="G65" s="27">
        <v>0</v>
      </c>
      <c r="H65" s="20">
        <v>4</v>
      </c>
      <c r="I65" s="22" t="s">
        <v>44</v>
      </c>
      <c r="J65" s="21">
        <v>0</v>
      </c>
      <c r="K65" s="13">
        <v>0</v>
      </c>
      <c r="L65" s="23">
        <v>0</v>
      </c>
      <c r="M65" s="13">
        <v>0</v>
      </c>
      <c r="N65" s="45">
        <f t="shared" si="1"/>
        <v>0</v>
      </c>
    </row>
    <row r="66" spans="1:17" x14ac:dyDescent="0.25">
      <c r="A66" s="135"/>
      <c r="B66" s="139"/>
      <c r="C66" s="26" t="s">
        <v>180</v>
      </c>
      <c r="D66" s="26"/>
      <c r="E66" s="20" t="s">
        <v>182</v>
      </c>
      <c r="F66" s="20" t="s">
        <v>183</v>
      </c>
      <c r="G66" s="27">
        <v>250</v>
      </c>
      <c r="H66" s="20">
        <v>1</v>
      </c>
      <c r="I66" s="22" t="s">
        <v>43</v>
      </c>
      <c r="J66" s="21">
        <v>0</v>
      </c>
      <c r="K66" s="13">
        <v>0</v>
      </c>
      <c r="L66" s="23">
        <v>0</v>
      </c>
      <c r="M66" s="13">
        <v>0</v>
      </c>
      <c r="N66" s="45">
        <f t="shared" si="1"/>
        <v>250</v>
      </c>
    </row>
    <row r="67" spans="1:17" x14ac:dyDescent="0.25">
      <c r="A67" s="135"/>
      <c r="B67" s="139"/>
      <c r="C67" s="26" t="s">
        <v>187</v>
      </c>
      <c r="D67" s="26"/>
      <c r="E67" s="20" t="s">
        <v>181</v>
      </c>
      <c r="F67" s="20" t="s">
        <v>52</v>
      </c>
      <c r="G67" s="27">
        <v>445.2</v>
      </c>
      <c r="H67" s="20">
        <v>2</v>
      </c>
      <c r="I67" s="22" t="s">
        <v>43</v>
      </c>
      <c r="J67" s="21">
        <v>0</v>
      </c>
      <c r="K67" s="13">
        <v>0</v>
      </c>
      <c r="L67" s="23">
        <v>0</v>
      </c>
      <c r="M67" s="13">
        <v>0</v>
      </c>
      <c r="N67" s="45">
        <f t="shared" si="1"/>
        <v>890.4</v>
      </c>
    </row>
    <row r="68" spans="1:17" x14ac:dyDescent="0.25">
      <c r="A68" s="135"/>
      <c r="B68" s="139"/>
      <c r="C68" s="26" t="s">
        <v>188</v>
      </c>
      <c r="D68" s="26"/>
      <c r="E68" s="20" t="s">
        <v>185</v>
      </c>
      <c r="F68" s="20" t="s">
        <v>186</v>
      </c>
      <c r="G68" s="27">
        <v>0</v>
      </c>
      <c r="H68" s="20">
        <v>5</v>
      </c>
      <c r="I68" s="22" t="s">
        <v>43</v>
      </c>
      <c r="J68" s="21">
        <v>0</v>
      </c>
      <c r="K68" s="13">
        <v>0</v>
      </c>
      <c r="L68" s="23">
        <v>0</v>
      </c>
      <c r="M68" s="13">
        <v>0</v>
      </c>
      <c r="N68" s="45">
        <f t="shared" si="1"/>
        <v>0</v>
      </c>
    </row>
    <row r="69" spans="1:17" x14ac:dyDescent="0.25">
      <c r="A69" s="135"/>
      <c r="B69" s="139"/>
      <c r="C69" s="36" t="s">
        <v>206</v>
      </c>
      <c r="D69" s="36"/>
      <c r="E69" s="20" t="s">
        <v>207</v>
      </c>
      <c r="F69" s="20" t="s">
        <v>208</v>
      </c>
      <c r="G69" s="27">
        <v>0</v>
      </c>
      <c r="H69" s="20">
        <v>5</v>
      </c>
      <c r="I69" s="22" t="s">
        <v>44</v>
      </c>
      <c r="J69" s="21">
        <v>0</v>
      </c>
      <c r="K69" s="13">
        <v>0</v>
      </c>
      <c r="L69" s="23">
        <v>0</v>
      </c>
      <c r="M69" s="13">
        <v>0</v>
      </c>
      <c r="N69" s="45">
        <f t="shared" si="1"/>
        <v>0</v>
      </c>
    </row>
    <row r="70" spans="1:17" x14ac:dyDescent="0.25">
      <c r="A70" s="135"/>
      <c r="B70" s="139"/>
      <c r="C70" s="36" t="s">
        <v>184</v>
      </c>
      <c r="D70" s="36"/>
      <c r="E70" s="20" t="s">
        <v>185</v>
      </c>
      <c r="F70" s="20" t="s">
        <v>186</v>
      </c>
      <c r="G70" s="27">
        <v>0</v>
      </c>
      <c r="H70" s="20">
        <v>5</v>
      </c>
      <c r="I70" s="22" t="s">
        <v>43</v>
      </c>
      <c r="J70" s="21">
        <v>0</v>
      </c>
      <c r="K70" s="13">
        <v>0</v>
      </c>
      <c r="L70" s="23">
        <v>0</v>
      </c>
      <c r="M70" s="13">
        <v>0</v>
      </c>
      <c r="N70" s="45">
        <f t="shared" si="1"/>
        <v>0</v>
      </c>
    </row>
    <row r="71" spans="1:17" ht="15.75" thickBot="1" x14ac:dyDescent="0.3">
      <c r="A71" s="136"/>
      <c r="B71" s="140"/>
      <c r="C71" s="59" t="s">
        <v>35</v>
      </c>
      <c r="D71" s="59"/>
      <c r="E71" s="47" t="s">
        <v>82</v>
      </c>
      <c r="F71" s="47">
        <v>0</v>
      </c>
      <c r="G71" s="60">
        <v>82.8</v>
      </c>
      <c r="H71" s="47">
        <v>6</v>
      </c>
      <c r="I71" s="49" t="s">
        <v>44</v>
      </c>
      <c r="J71" s="48">
        <v>0</v>
      </c>
      <c r="K71" s="50">
        <v>0</v>
      </c>
      <c r="L71" s="51">
        <v>0</v>
      </c>
      <c r="M71" s="50">
        <v>0</v>
      </c>
      <c r="N71" s="52">
        <f t="shared" si="1"/>
        <v>496.79999999999995</v>
      </c>
    </row>
    <row r="72" spans="1:17" ht="15.75" thickBot="1" x14ac:dyDescent="0.3">
      <c r="A72" s="157" t="s">
        <v>94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3"/>
      <c r="N72" s="28">
        <f>SUM(N54:N71)</f>
        <v>87436.6</v>
      </c>
    </row>
    <row r="73" spans="1:17" ht="45.75" customHeight="1" x14ac:dyDescent="0.25">
      <c r="A73" s="134" t="s">
        <v>176</v>
      </c>
      <c r="B73" s="148" t="s">
        <v>88</v>
      </c>
      <c r="C73" s="37" t="s">
        <v>193</v>
      </c>
      <c r="D73" s="37"/>
      <c r="E73" s="38" t="s">
        <v>77</v>
      </c>
      <c r="F73" s="38" t="s">
        <v>52</v>
      </c>
      <c r="G73" s="54">
        <v>1175</v>
      </c>
      <c r="H73" s="38">
        <v>2</v>
      </c>
      <c r="I73" s="38" t="s">
        <v>39</v>
      </c>
      <c r="J73" s="41">
        <v>0</v>
      </c>
      <c r="K73" s="42">
        <v>0</v>
      </c>
      <c r="L73" s="43">
        <v>0</v>
      </c>
      <c r="M73" s="42">
        <v>0</v>
      </c>
      <c r="N73" s="44">
        <f t="shared" si="1"/>
        <v>2350</v>
      </c>
    </row>
    <row r="74" spans="1:17" ht="30" customHeight="1" x14ac:dyDescent="0.25">
      <c r="A74" s="135"/>
      <c r="B74" s="149"/>
      <c r="C74" s="9" t="s">
        <v>38</v>
      </c>
      <c r="D74" s="9"/>
      <c r="E74" s="4" t="s">
        <v>41</v>
      </c>
      <c r="F74" s="2" t="s">
        <v>63</v>
      </c>
      <c r="G74" s="3">
        <v>3290</v>
      </c>
      <c r="H74" s="2">
        <v>2</v>
      </c>
      <c r="I74" s="2" t="s">
        <v>39</v>
      </c>
      <c r="J74" s="3">
        <v>0</v>
      </c>
      <c r="K74" s="13">
        <v>0</v>
      </c>
      <c r="L74" s="15">
        <v>0</v>
      </c>
      <c r="M74" s="13">
        <v>0</v>
      </c>
      <c r="N74" s="45">
        <f t="shared" si="1"/>
        <v>6580</v>
      </c>
    </row>
    <row r="75" spans="1:17" x14ac:dyDescent="0.25">
      <c r="A75" s="135"/>
      <c r="B75" s="149"/>
      <c r="C75" s="9" t="s">
        <v>199</v>
      </c>
      <c r="D75" s="9"/>
      <c r="E75" s="2" t="s">
        <v>42</v>
      </c>
      <c r="F75" s="2" t="s">
        <v>49</v>
      </c>
      <c r="G75" s="3">
        <v>2790</v>
      </c>
      <c r="H75" s="2">
        <v>1</v>
      </c>
      <c r="I75" s="2" t="s">
        <v>39</v>
      </c>
      <c r="J75" s="3">
        <v>0</v>
      </c>
      <c r="K75" s="13">
        <v>0</v>
      </c>
      <c r="L75" s="15">
        <v>0</v>
      </c>
      <c r="M75" s="13">
        <v>0</v>
      </c>
      <c r="N75" s="45">
        <f t="shared" si="1"/>
        <v>2790</v>
      </c>
      <c r="Q75" s="24"/>
    </row>
    <row r="76" spans="1:17" x14ac:dyDescent="0.25">
      <c r="A76" s="135"/>
      <c r="B76" s="149"/>
      <c r="C76" s="30" t="s">
        <v>106</v>
      </c>
      <c r="D76" s="30"/>
      <c r="E76" s="20" t="s">
        <v>107</v>
      </c>
      <c r="F76" s="20" t="s">
        <v>108</v>
      </c>
      <c r="G76" s="21">
        <v>495</v>
      </c>
      <c r="H76" s="20">
        <v>1</v>
      </c>
      <c r="I76" s="2" t="s">
        <v>109</v>
      </c>
      <c r="J76" s="3">
        <v>480</v>
      </c>
      <c r="K76" s="13">
        <v>1</v>
      </c>
      <c r="L76" s="15">
        <v>800</v>
      </c>
      <c r="M76" s="13">
        <v>1</v>
      </c>
      <c r="N76" s="45">
        <f t="shared" si="1"/>
        <v>1775</v>
      </c>
      <c r="Q76" s="24"/>
    </row>
    <row r="77" spans="1:17" x14ac:dyDescent="0.25">
      <c r="A77" s="135"/>
      <c r="B77" s="149"/>
      <c r="C77" s="30" t="s">
        <v>110</v>
      </c>
      <c r="D77" s="30"/>
      <c r="E77" s="20" t="s">
        <v>111</v>
      </c>
      <c r="F77" s="20" t="s">
        <v>112</v>
      </c>
      <c r="G77" s="21">
        <v>1400</v>
      </c>
      <c r="H77" s="20">
        <v>2</v>
      </c>
      <c r="I77" s="2" t="s">
        <v>113</v>
      </c>
      <c r="J77" s="3">
        <v>480</v>
      </c>
      <c r="K77" s="13">
        <v>3</v>
      </c>
      <c r="L77" s="15">
        <v>800</v>
      </c>
      <c r="M77" s="13">
        <v>2</v>
      </c>
      <c r="N77" s="45">
        <f t="shared" si="1"/>
        <v>5840</v>
      </c>
      <c r="Q77" s="24"/>
    </row>
    <row r="78" spans="1:17" x14ac:dyDescent="0.25">
      <c r="A78" s="135"/>
      <c r="B78" s="149"/>
      <c r="C78" s="30" t="s">
        <v>97</v>
      </c>
      <c r="D78" s="30"/>
      <c r="E78" s="20" t="s">
        <v>107</v>
      </c>
      <c r="F78" s="20" t="s">
        <v>65</v>
      </c>
      <c r="G78" s="21">
        <v>610</v>
      </c>
      <c r="H78" s="20">
        <v>2</v>
      </c>
      <c r="I78" s="2" t="s">
        <v>109</v>
      </c>
      <c r="J78" s="3">
        <v>480</v>
      </c>
      <c r="K78" s="13">
        <v>2</v>
      </c>
      <c r="L78" s="15">
        <v>800</v>
      </c>
      <c r="M78" s="13">
        <v>2</v>
      </c>
      <c r="N78" s="45">
        <f t="shared" si="1"/>
        <v>3780</v>
      </c>
      <c r="Q78" s="24"/>
    </row>
    <row r="79" spans="1:17" x14ac:dyDescent="0.25">
      <c r="A79" s="135"/>
      <c r="B79" s="149"/>
      <c r="C79" s="30" t="s">
        <v>200</v>
      </c>
      <c r="D79" s="30"/>
      <c r="E79" s="20" t="s">
        <v>41</v>
      </c>
      <c r="F79" s="20" t="s">
        <v>68</v>
      </c>
      <c r="G79" s="21">
        <v>2490</v>
      </c>
      <c r="H79" s="20">
        <v>1</v>
      </c>
      <c r="I79" s="2" t="s">
        <v>39</v>
      </c>
      <c r="J79" s="3">
        <v>0</v>
      </c>
      <c r="K79" s="13">
        <v>0</v>
      </c>
      <c r="L79" s="15">
        <v>0</v>
      </c>
      <c r="M79" s="13">
        <v>0</v>
      </c>
      <c r="N79" s="45">
        <f t="shared" si="1"/>
        <v>2490</v>
      </c>
      <c r="Q79" s="24"/>
    </row>
    <row r="80" spans="1:17" ht="30" x14ac:dyDescent="0.25">
      <c r="A80" s="135"/>
      <c r="B80" s="149"/>
      <c r="C80" s="30" t="s">
        <v>38</v>
      </c>
      <c r="D80" s="30"/>
      <c r="E80" s="20" t="s">
        <v>114</v>
      </c>
      <c r="F80" s="20" t="s">
        <v>115</v>
      </c>
      <c r="G80" s="21">
        <v>3290</v>
      </c>
      <c r="H80" s="20">
        <v>1</v>
      </c>
      <c r="I80" s="2" t="s">
        <v>39</v>
      </c>
      <c r="J80" s="3">
        <v>0</v>
      </c>
      <c r="K80" s="13">
        <v>0</v>
      </c>
      <c r="L80" s="15">
        <v>0</v>
      </c>
      <c r="M80" s="13">
        <v>0</v>
      </c>
      <c r="N80" s="45">
        <f t="shared" si="1"/>
        <v>3290</v>
      </c>
      <c r="Q80" s="24"/>
    </row>
    <row r="81" spans="1:17" ht="30" x14ac:dyDescent="0.25">
      <c r="A81" s="135"/>
      <c r="B81" s="149"/>
      <c r="C81" s="30" t="s">
        <v>116</v>
      </c>
      <c r="D81" s="30"/>
      <c r="E81" s="20" t="s">
        <v>114</v>
      </c>
      <c r="F81" s="20" t="s">
        <v>68</v>
      </c>
      <c r="G81" s="21">
        <v>2590</v>
      </c>
      <c r="H81" s="20">
        <v>1</v>
      </c>
      <c r="I81" s="2" t="s">
        <v>43</v>
      </c>
      <c r="J81" s="3">
        <v>0</v>
      </c>
      <c r="K81" s="13">
        <v>0</v>
      </c>
      <c r="L81" s="15">
        <v>0</v>
      </c>
      <c r="M81" s="13">
        <v>0</v>
      </c>
      <c r="N81" s="45">
        <f t="shared" si="1"/>
        <v>2590</v>
      </c>
      <c r="Q81" s="24"/>
    </row>
    <row r="82" spans="1:17" ht="30" x14ac:dyDescent="0.25">
      <c r="A82" s="135"/>
      <c r="B82" s="149"/>
      <c r="C82" s="30" t="s">
        <v>98</v>
      </c>
      <c r="D82" s="30"/>
      <c r="E82" s="20" t="s">
        <v>107</v>
      </c>
      <c r="F82" s="20" t="s">
        <v>65</v>
      </c>
      <c r="G82" s="21">
        <v>640</v>
      </c>
      <c r="H82" s="20">
        <v>1</v>
      </c>
      <c r="I82" s="2" t="s">
        <v>109</v>
      </c>
      <c r="J82" s="3">
        <v>480</v>
      </c>
      <c r="K82" s="13">
        <v>2</v>
      </c>
      <c r="L82" s="15">
        <v>800</v>
      </c>
      <c r="M82" s="13">
        <v>1</v>
      </c>
      <c r="N82" s="45">
        <f t="shared" si="1"/>
        <v>2400</v>
      </c>
      <c r="Q82" s="24"/>
    </row>
    <row r="83" spans="1:17" ht="30" x14ac:dyDescent="0.25">
      <c r="A83" s="135"/>
      <c r="B83" s="165"/>
      <c r="C83" s="30" t="s">
        <v>96</v>
      </c>
      <c r="D83" s="30"/>
      <c r="E83" s="20" t="s">
        <v>105</v>
      </c>
      <c r="F83" s="20" t="s">
        <v>70</v>
      </c>
      <c r="G83" s="21">
        <v>1840</v>
      </c>
      <c r="H83" s="20">
        <v>1</v>
      </c>
      <c r="I83" s="2" t="s">
        <v>39</v>
      </c>
      <c r="J83" s="3">
        <v>0</v>
      </c>
      <c r="K83" s="13">
        <v>0</v>
      </c>
      <c r="L83" s="15">
        <v>0</v>
      </c>
      <c r="M83" s="13">
        <v>0</v>
      </c>
      <c r="N83" s="45">
        <f t="shared" si="1"/>
        <v>1840</v>
      </c>
      <c r="Q83" s="24"/>
    </row>
    <row r="84" spans="1:17" ht="45.75" thickBot="1" x14ac:dyDescent="0.3">
      <c r="A84" s="136"/>
      <c r="B84" s="55" t="s">
        <v>89</v>
      </c>
      <c r="C84" s="56" t="s">
        <v>33</v>
      </c>
      <c r="D84" s="56"/>
      <c r="E84" s="47" t="s">
        <v>60</v>
      </c>
      <c r="F84" s="47" t="s">
        <v>83</v>
      </c>
      <c r="G84" s="48">
        <v>0</v>
      </c>
      <c r="H84" s="47">
        <v>2</v>
      </c>
      <c r="I84" s="49" t="s">
        <v>44</v>
      </c>
      <c r="J84" s="48">
        <v>0</v>
      </c>
      <c r="K84" s="50">
        <v>0</v>
      </c>
      <c r="L84" s="51">
        <v>0</v>
      </c>
      <c r="M84" s="50">
        <v>0</v>
      </c>
      <c r="N84" s="52">
        <f t="shared" si="1"/>
        <v>0</v>
      </c>
    </row>
    <row r="85" spans="1:17" ht="15" customHeight="1" thickBot="1" x14ac:dyDescent="0.3">
      <c r="A85" s="151" t="s">
        <v>94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6"/>
      <c r="N85" s="31">
        <f>SUM(N73:N84)</f>
        <v>35725</v>
      </c>
    </row>
    <row r="86" spans="1:17" ht="32.25" customHeight="1" x14ac:dyDescent="0.25">
      <c r="A86" s="161" t="s">
        <v>177</v>
      </c>
      <c r="B86" s="166" t="s">
        <v>194</v>
      </c>
      <c r="C86" s="37" t="s">
        <v>36</v>
      </c>
      <c r="D86" s="37"/>
      <c r="E86" s="38" t="s">
        <v>42</v>
      </c>
      <c r="F86" s="38" t="s">
        <v>70</v>
      </c>
      <c r="G86" s="39">
        <v>2590</v>
      </c>
      <c r="H86" s="38">
        <v>1</v>
      </c>
      <c r="I86" s="38" t="s">
        <v>37</v>
      </c>
      <c r="J86" s="39">
        <v>480</v>
      </c>
      <c r="K86" s="42">
        <v>2</v>
      </c>
      <c r="L86" s="39">
        <v>800</v>
      </c>
      <c r="M86" s="42">
        <v>1</v>
      </c>
      <c r="N86" s="44">
        <f t="shared" si="1"/>
        <v>4350</v>
      </c>
    </row>
    <row r="87" spans="1:17" ht="30" x14ac:dyDescent="0.25">
      <c r="A87" s="162"/>
      <c r="B87" s="167"/>
      <c r="C87" s="1" t="s">
        <v>95</v>
      </c>
      <c r="D87" s="1"/>
      <c r="E87" s="2" t="s">
        <v>42</v>
      </c>
      <c r="F87" s="2" t="s">
        <v>49</v>
      </c>
      <c r="G87" s="3">
        <v>2290</v>
      </c>
      <c r="H87" s="2">
        <v>1</v>
      </c>
      <c r="I87" s="2" t="s">
        <v>43</v>
      </c>
      <c r="J87" s="3">
        <v>0</v>
      </c>
      <c r="K87" s="13">
        <v>0</v>
      </c>
      <c r="L87" s="3">
        <v>0</v>
      </c>
      <c r="M87" s="13">
        <v>0</v>
      </c>
      <c r="N87" s="45">
        <f t="shared" si="1"/>
        <v>2290</v>
      </c>
    </row>
    <row r="88" spans="1:17" ht="30" x14ac:dyDescent="0.25">
      <c r="A88" s="162"/>
      <c r="B88" s="168"/>
      <c r="C88" s="25" t="s">
        <v>195</v>
      </c>
      <c r="D88" s="25" t="s">
        <v>229</v>
      </c>
      <c r="E88" s="20" t="s">
        <v>60</v>
      </c>
      <c r="F88" s="20" t="s">
        <v>196</v>
      </c>
      <c r="G88" s="21">
        <v>0</v>
      </c>
      <c r="H88" s="20">
        <v>20</v>
      </c>
      <c r="I88" s="22" t="s">
        <v>44</v>
      </c>
      <c r="J88" s="21">
        <v>0</v>
      </c>
      <c r="K88" s="13">
        <v>0</v>
      </c>
      <c r="L88" s="23">
        <v>0</v>
      </c>
      <c r="M88" s="13">
        <v>0</v>
      </c>
      <c r="N88" s="45">
        <f t="shared" si="1"/>
        <v>0</v>
      </c>
    </row>
    <row r="89" spans="1:17" ht="30.75" thickBot="1" x14ac:dyDescent="0.3">
      <c r="A89" s="164"/>
      <c r="B89" s="18" t="s">
        <v>90</v>
      </c>
      <c r="C89" s="19" t="s">
        <v>85</v>
      </c>
      <c r="D89" s="19"/>
      <c r="E89" s="20" t="s">
        <v>60</v>
      </c>
      <c r="F89" s="20" t="s">
        <v>83</v>
      </c>
      <c r="G89" s="21">
        <v>0</v>
      </c>
      <c r="H89" s="20">
        <v>2</v>
      </c>
      <c r="I89" s="22" t="s">
        <v>44</v>
      </c>
      <c r="J89" s="21">
        <v>0</v>
      </c>
      <c r="K89" s="13">
        <v>0</v>
      </c>
      <c r="L89" s="23">
        <v>0</v>
      </c>
      <c r="M89" s="13">
        <v>0</v>
      </c>
      <c r="N89" s="45">
        <f t="shared" si="1"/>
        <v>0</v>
      </c>
    </row>
    <row r="90" spans="1:17" x14ac:dyDescent="0.25">
      <c r="A90" s="161" t="s">
        <v>178</v>
      </c>
      <c r="B90" s="139" t="s">
        <v>169</v>
      </c>
      <c r="C90" s="5" t="s">
        <v>84</v>
      </c>
      <c r="D90" s="5"/>
      <c r="E90" s="2" t="s">
        <v>60</v>
      </c>
      <c r="F90" s="2" t="s">
        <v>83</v>
      </c>
      <c r="G90" s="3">
        <v>0</v>
      </c>
      <c r="H90" s="2">
        <v>1</v>
      </c>
      <c r="I90" s="4" t="s">
        <v>44</v>
      </c>
      <c r="J90" s="3">
        <v>0</v>
      </c>
      <c r="K90" s="13">
        <v>0</v>
      </c>
      <c r="L90" s="3">
        <v>0</v>
      </c>
      <c r="M90" s="13">
        <v>0</v>
      </c>
      <c r="N90" s="45">
        <f t="shared" si="1"/>
        <v>0</v>
      </c>
    </row>
    <row r="91" spans="1:17" x14ac:dyDescent="0.25">
      <c r="A91" s="162"/>
      <c r="B91" s="149"/>
      <c r="C91" s="29" t="s">
        <v>136</v>
      </c>
      <c r="D91" s="29"/>
      <c r="E91" s="2" t="s">
        <v>60</v>
      </c>
      <c r="F91" s="2" t="s">
        <v>52</v>
      </c>
      <c r="G91" s="3">
        <v>0</v>
      </c>
      <c r="H91" s="2">
        <v>1</v>
      </c>
      <c r="I91" s="4" t="s">
        <v>44</v>
      </c>
      <c r="J91" s="3">
        <v>0</v>
      </c>
      <c r="K91" s="13">
        <v>0</v>
      </c>
      <c r="L91" s="3">
        <v>0</v>
      </c>
      <c r="M91" s="13">
        <v>0</v>
      </c>
      <c r="N91" s="45">
        <f t="shared" si="1"/>
        <v>0</v>
      </c>
    </row>
    <row r="92" spans="1:17" x14ac:dyDescent="0.25">
      <c r="A92" s="162"/>
      <c r="B92" s="149"/>
      <c r="C92" s="29" t="s">
        <v>137</v>
      </c>
      <c r="D92" s="29"/>
      <c r="E92" s="2" t="s">
        <v>60</v>
      </c>
      <c r="F92" s="2" t="s">
        <v>52</v>
      </c>
      <c r="G92" s="3">
        <v>0</v>
      </c>
      <c r="H92" s="2">
        <v>1</v>
      </c>
      <c r="I92" s="4" t="s">
        <v>44</v>
      </c>
      <c r="J92" s="3">
        <v>0</v>
      </c>
      <c r="K92" s="13">
        <v>0</v>
      </c>
      <c r="L92" s="3">
        <v>0</v>
      </c>
      <c r="M92" s="13">
        <v>0</v>
      </c>
      <c r="N92" s="45">
        <f t="shared" si="1"/>
        <v>0</v>
      </c>
    </row>
    <row r="93" spans="1:17" x14ac:dyDescent="0.25">
      <c r="A93" s="162"/>
      <c r="B93" s="149"/>
      <c r="C93" s="29" t="s">
        <v>138</v>
      </c>
      <c r="D93" s="29"/>
      <c r="E93" s="2" t="s">
        <v>60</v>
      </c>
      <c r="F93" s="2" t="s">
        <v>52</v>
      </c>
      <c r="G93" s="3">
        <v>0</v>
      </c>
      <c r="H93" s="2">
        <v>1</v>
      </c>
      <c r="I93" s="4" t="s">
        <v>44</v>
      </c>
      <c r="J93" s="3">
        <v>0</v>
      </c>
      <c r="K93" s="13">
        <v>0</v>
      </c>
      <c r="L93" s="3">
        <v>0</v>
      </c>
      <c r="M93" s="13">
        <v>0</v>
      </c>
      <c r="N93" s="45">
        <f t="shared" si="1"/>
        <v>0</v>
      </c>
    </row>
    <row r="94" spans="1:17" x14ac:dyDescent="0.25">
      <c r="A94" s="163"/>
      <c r="B94" s="149"/>
      <c r="C94" s="29" t="s">
        <v>139</v>
      </c>
      <c r="D94" s="29"/>
      <c r="E94" s="2" t="s">
        <v>60</v>
      </c>
      <c r="F94" s="2" t="s">
        <v>52</v>
      </c>
      <c r="G94" s="3">
        <v>0</v>
      </c>
      <c r="H94" s="2">
        <v>1</v>
      </c>
      <c r="I94" s="4" t="s">
        <v>44</v>
      </c>
      <c r="J94" s="3">
        <v>0</v>
      </c>
      <c r="K94" s="13">
        <v>0</v>
      </c>
      <c r="L94" s="3">
        <v>0</v>
      </c>
      <c r="M94" s="13">
        <v>0</v>
      </c>
      <c r="N94" s="45">
        <f t="shared" si="1"/>
        <v>0</v>
      </c>
    </row>
    <row r="95" spans="1:17" ht="15.75" thickBot="1" x14ac:dyDescent="0.3">
      <c r="A95" s="164"/>
      <c r="B95" s="150"/>
      <c r="C95" s="53" t="s">
        <v>140</v>
      </c>
      <c r="D95" s="53"/>
      <c r="E95" s="47" t="s">
        <v>60</v>
      </c>
      <c r="F95" s="47" t="s">
        <v>83</v>
      </c>
      <c r="G95" s="48">
        <v>0</v>
      </c>
      <c r="H95" s="47">
        <v>50</v>
      </c>
      <c r="I95" s="49" t="s">
        <v>44</v>
      </c>
      <c r="J95" s="48">
        <v>0</v>
      </c>
      <c r="K95" s="50">
        <v>0</v>
      </c>
      <c r="L95" s="51">
        <v>0</v>
      </c>
      <c r="M95" s="50">
        <v>0</v>
      </c>
      <c r="N95" s="52">
        <f t="shared" si="1"/>
        <v>0</v>
      </c>
    </row>
    <row r="96" spans="1:17" ht="15.75" thickBot="1" x14ac:dyDescent="0.3">
      <c r="A96" s="151" t="s">
        <v>94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6"/>
      <c r="N96" s="31">
        <f>SUM(N86:N95)</f>
        <v>6640</v>
      </c>
    </row>
    <row r="97" spans="1:14" ht="45" x14ac:dyDescent="0.25">
      <c r="A97" s="161" t="s">
        <v>170</v>
      </c>
      <c r="B97" s="148" t="s">
        <v>179</v>
      </c>
      <c r="C97" s="37" t="s">
        <v>189</v>
      </c>
      <c r="D97" s="37"/>
      <c r="E97" s="38" t="s">
        <v>41</v>
      </c>
      <c r="F97" s="38" t="s">
        <v>191</v>
      </c>
      <c r="G97" s="39">
        <v>6500</v>
      </c>
      <c r="H97" s="38">
        <v>1</v>
      </c>
      <c r="I97" s="40" t="s">
        <v>190</v>
      </c>
      <c r="J97" s="41">
        <v>0</v>
      </c>
      <c r="K97" s="42">
        <v>0</v>
      </c>
      <c r="L97" s="43">
        <v>0</v>
      </c>
      <c r="M97" s="42">
        <v>0</v>
      </c>
      <c r="N97" s="44">
        <f t="shared" ref="N97:N105" si="2">(G97*H97)+(J97*K97)+(L97*M97)</f>
        <v>6500</v>
      </c>
    </row>
    <row r="98" spans="1:14" ht="30" x14ac:dyDescent="0.25">
      <c r="A98" s="162"/>
      <c r="B98" s="149"/>
      <c r="C98" s="1" t="s">
        <v>150</v>
      </c>
      <c r="D98" s="1"/>
      <c r="E98" s="4" t="s">
        <v>152</v>
      </c>
      <c r="F98" s="2" t="s">
        <v>153</v>
      </c>
      <c r="G98" s="3">
        <v>260</v>
      </c>
      <c r="H98" s="2">
        <v>4</v>
      </c>
      <c r="I98" s="22" t="s">
        <v>44</v>
      </c>
      <c r="J98" s="21">
        <v>0</v>
      </c>
      <c r="K98" s="13">
        <v>0</v>
      </c>
      <c r="L98" s="23">
        <v>0</v>
      </c>
      <c r="M98" s="13">
        <v>0</v>
      </c>
      <c r="N98" s="45">
        <f t="shared" si="2"/>
        <v>1040</v>
      </c>
    </row>
    <row r="99" spans="1:14" x14ac:dyDescent="0.25">
      <c r="A99" s="162"/>
      <c r="B99" s="149"/>
      <c r="C99" s="1" t="s">
        <v>101</v>
      </c>
      <c r="D99" s="1"/>
      <c r="E99" s="2" t="s">
        <v>154</v>
      </c>
      <c r="F99" s="2" t="s">
        <v>52</v>
      </c>
      <c r="G99" s="3">
        <v>99</v>
      </c>
      <c r="H99" s="2">
        <v>4</v>
      </c>
      <c r="I99" s="22" t="s">
        <v>44</v>
      </c>
      <c r="J99" s="21">
        <v>0</v>
      </c>
      <c r="K99" s="13">
        <v>0</v>
      </c>
      <c r="L99" s="23">
        <v>0</v>
      </c>
      <c r="M99" s="13">
        <v>0</v>
      </c>
      <c r="N99" s="45">
        <f t="shared" si="2"/>
        <v>396</v>
      </c>
    </row>
    <row r="100" spans="1:14" x14ac:dyDescent="0.25">
      <c r="A100" s="162"/>
      <c r="B100" s="149"/>
      <c r="C100" s="1" t="s">
        <v>210</v>
      </c>
      <c r="D100" s="1"/>
      <c r="E100" s="2" t="s">
        <v>209</v>
      </c>
      <c r="F100" s="2" t="s">
        <v>64</v>
      </c>
      <c r="G100" s="3">
        <v>800</v>
      </c>
      <c r="H100" s="2">
        <v>4</v>
      </c>
      <c r="I100" s="22" t="s">
        <v>44</v>
      </c>
      <c r="J100" s="21">
        <v>0</v>
      </c>
      <c r="K100" s="13">
        <v>0</v>
      </c>
      <c r="L100" s="23">
        <v>0</v>
      </c>
      <c r="M100" s="13">
        <v>0</v>
      </c>
      <c r="N100" s="45">
        <f t="shared" si="2"/>
        <v>3200</v>
      </c>
    </row>
    <row r="101" spans="1:14" ht="30" x14ac:dyDescent="0.25">
      <c r="A101" s="162"/>
      <c r="B101" s="149"/>
      <c r="C101" s="1" t="s">
        <v>104</v>
      </c>
      <c r="D101" s="1"/>
      <c r="E101" s="2" t="s">
        <v>42</v>
      </c>
      <c r="F101" s="2" t="s">
        <v>70</v>
      </c>
      <c r="G101" s="3">
        <v>2590</v>
      </c>
      <c r="H101" s="2">
        <v>4</v>
      </c>
      <c r="I101" s="3" t="s">
        <v>43</v>
      </c>
      <c r="J101" s="21">
        <v>0</v>
      </c>
      <c r="K101" s="13">
        <v>0</v>
      </c>
      <c r="L101" s="23">
        <v>0</v>
      </c>
      <c r="M101" s="13">
        <v>0</v>
      </c>
      <c r="N101" s="45">
        <f t="shared" si="2"/>
        <v>10360</v>
      </c>
    </row>
    <row r="102" spans="1:14" ht="30" x14ac:dyDescent="0.25">
      <c r="A102" s="163"/>
      <c r="B102" s="149"/>
      <c r="C102" s="25" t="s">
        <v>158</v>
      </c>
      <c r="D102" s="25"/>
      <c r="E102" s="22" t="s">
        <v>159</v>
      </c>
      <c r="F102" s="20" t="s">
        <v>143</v>
      </c>
      <c r="G102" s="21">
        <v>0</v>
      </c>
      <c r="H102" s="2">
        <v>4</v>
      </c>
      <c r="I102" s="22" t="s">
        <v>44</v>
      </c>
      <c r="J102" s="21">
        <v>0</v>
      </c>
      <c r="K102" s="13">
        <v>0</v>
      </c>
      <c r="L102" s="23">
        <v>0</v>
      </c>
      <c r="M102" s="13">
        <v>0</v>
      </c>
      <c r="N102" s="45">
        <f t="shared" si="2"/>
        <v>0</v>
      </c>
    </row>
    <row r="103" spans="1:14" x14ac:dyDescent="0.25">
      <c r="A103" s="163"/>
      <c r="B103" s="149"/>
      <c r="C103" s="25" t="s">
        <v>100</v>
      </c>
      <c r="D103" s="25"/>
      <c r="E103" s="20" t="s">
        <v>151</v>
      </c>
      <c r="F103" s="20" t="s">
        <v>52</v>
      </c>
      <c r="G103" s="21">
        <v>197.9</v>
      </c>
      <c r="H103" s="2">
        <v>4</v>
      </c>
      <c r="I103" s="22" t="s">
        <v>44</v>
      </c>
      <c r="J103" s="21">
        <v>0</v>
      </c>
      <c r="K103" s="13">
        <v>0</v>
      </c>
      <c r="L103" s="23">
        <v>0</v>
      </c>
      <c r="M103" s="13">
        <v>0</v>
      </c>
      <c r="N103" s="45">
        <f t="shared" si="2"/>
        <v>791.6</v>
      </c>
    </row>
    <row r="104" spans="1:14" ht="30" x14ac:dyDescent="0.25">
      <c r="A104" s="163"/>
      <c r="B104" s="149"/>
      <c r="C104" s="25" t="s">
        <v>215</v>
      </c>
      <c r="D104" s="25"/>
      <c r="E104" s="22" t="s">
        <v>214</v>
      </c>
      <c r="F104" s="20" t="s">
        <v>143</v>
      </c>
      <c r="G104" s="21">
        <v>120</v>
      </c>
      <c r="H104" s="2">
        <v>3</v>
      </c>
      <c r="I104" s="22" t="s">
        <v>44</v>
      </c>
      <c r="J104" s="21">
        <v>0</v>
      </c>
      <c r="K104" s="13">
        <v>0</v>
      </c>
      <c r="L104" s="23">
        <v>0</v>
      </c>
      <c r="M104" s="13">
        <v>0</v>
      </c>
      <c r="N104" s="45">
        <f t="shared" si="2"/>
        <v>360</v>
      </c>
    </row>
    <row r="105" spans="1:14" ht="15.75" thickBot="1" x14ac:dyDescent="0.3">
      <c r="A105" s="164"/>
      <c r="B105" s="150"/>
      <c r="C105" s="46" t="s">
        <v>213</v>
      </c>
      <c r="D105" s="46" t="s">
        <v>233</v>
      </c>
      <c r="E105" s="47" t="s">
        <v>157</v>
      </c>
      <c r="F105" s="47" t="s">
        <v>65</v>
      </c>
      <c r="G105" s="48">
        <v>0</v>
      </c>
      <c r="H105" s="47">
        <v>4</v>
      </c>
      <c r="I105" s="49" t="s">
        <v>44</v>
      </c>
      <c r="J105" s="48">
        <v>0</v>
      </c>
      <c r="K105" s="50">
        <v>0</v>
      </c>
      <c r="L105" s="51">
        <v>0</v>
      </c>
      <c r="M105" s="50">
        <v>0</v>
      </c>
      <c r="N105" s="52">
        <f t="shared" si="2"/>
        <v>0</v>
      </c>
    </row>
    <row r="106" spans="1:14" ht="15.75" thickBot="1" x14ac:dyDescent="0.3">
      <c r="A106" s="157" t="s">
        <v>94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3"/>
      <c r="N106" s="28">
        <f>SUM(N97:N105)</f>
        <v>22647.599999999999</v>
      </c>
    </row>
    <row r="107" spans="1:14" ht="15.75" thickBot="1" x14ac:dyDescent="0.3">
      <c r="J107" s="169" t="s">
        <v>118</v>
      </c>
      <c r="K107" s="170"/>
      <c r="L107" s="170"/>
      <c r="M107" s="171"/>
      <c r="N107" s="33">
        <f>N13+N32+N40+N53+N72+N85+N96+N106</f>
        <v>334932.09999999998</v>
      </c>
    </row>
    <row r="113" spans="6:7" x14ac:dyDescent="0.25">
      <c r="G113">
        <v>6</v>
      </c>
    </row>
    <row r="124" spans="6:7" x14ac:dyDescent="0.25">
      <c r="F124">
        <v>8</v>
      </c>
      <c r="G124">
        <v>100</v>
      </c>
    </row>
    <row r="125" spans="6:7" x14ac:dyDescent="0.25">
      <c r="F125">
        <f>(90*8)/100</f>
        <v>7.2</v>
      </c>
      <c r="G125">
        <v>90</v>
      </c>
    </row>
  </sheetData>
  <mergeCells count="31">
    <mergeCell ref="A96:M96"/>
    <mergeCell ref="A97:A105"/>
    <mergeCell ref="B97:B105"/>
    <mergeCell ref="A106:M106"/>
    <mergeCell ref="J107:M107"/>
    <mergeCell ref="A90:A95"/>
    <mergeCell ref="B90:B95"/>
    <mergeCell ref="A53:M53"/>
    <mergeCell ref="A54:A71"/>
    <mergeCell ref="B54:B58"/>
    <mergeCell ref="B59:B60"/>
    <mergeCell ref="B61:B71"/>
    <mergeCell ref="A72:M72"/>
    <mergeCell ref="A73:A84"/>
    <mergeCell ref="B73:B83"/>
    <mergeCell ref="A85:M85"/>
    <mergeCell ref="A86:A89"/>
    <mergeCell ref="B86:B88"/>
    <mergeCell ref="A41:A52"/>
    <mergeCell ref="B41:B52"/>
    <mergeCell ref="A1:N1"/>
    <mergeCell ref="A2:N2"/>
    <mergeCell ref="A3:L3"/>
    <mergeCell ref="A5:A12"/>
    <mergeCell ref="B5:B12"/>
    <mergeCell ref="A13:M13"/>
    <mergeCell ref="A14:A31"/>
    <mergeCell ref="B14:B31"/>
    <mergeCell ref="A32:M32"/>
    <mergeCell ref="A40:M40"/>
    <mergeCell ref="A33:A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80" zoomScaleNormal="80" workbookViewId="0">
      <pane xSplit="1" ySplit="5" topLeftCell="B15" activePane="bottomRight" state="frozen"/>
      <selection pane="topRight" activeCell="B1" sqref="B1"/>
      <selection pane="bottomLeft" activeCell="A6" sqref="A6"/>
      <selection pane="bottomRight" sqref="A1:E46"/>
    </sheetView>
  </sheetViews>
  <sheetFormatPr defaultRowHeight="15" x14ac:dyDescent="0.25"/>
  <cols>
    <col min="1" max="1" width="79.140625" style="80" bestFit="1" customWidth="1"/>
    <col min="2" max="2" width="20.5703125" style="80" bestFit="1" customWidth="1"/>
    <col min="3" max="3" width="76.28515625" style="80" customWidth="1"/>
    <col min="4" max="4" width="17.85546875" style="80" bestFit="1" customWidth="1"/>
    <col min="5" max="16384" width="9.140625" style="80"/>
  </cols>
  <sheetData>
    <row r="1" spans="1:5" ht="15" customHeight="1" x14ac:dyDescent="0.25">
      <c r="A1" s="175" t="s">
        <v>258</v>
      </c>
      <c r="B1" s="175"/>
      <c r="C1" s="175"/>
      <c r="D1" s="175"/>
      <c r="E1" s="175"/>
    </row>
    <row r="2" spans="1:5" ht="15" customHeight="1" x14ac:dyDescent="0.25">
      <c r="A2" s="175"/>
      <c r="B2" s="175"/>
      <c r="C2" s="175"/>
      <c r="D2" s="175"/>
      <c r="E2" s="175"/>
    </row>
    <row r="3" spans="1:5" ht="15" customHeight="1" x14ac:dyDescent="0.25">
      <c r="A3" s="175"/>
      <c r="B3" s="175"/>
      <c r="C3" s="175"/>
      <c r="D3" s="175"/>
      <c r="E3" s="175"/>
    </row>
    <row r="4" spans="1:5" s="81" customFormat="1" ht="15" customHeight="1" x14ac:dyDescent="0.25">
      <c r="A4" s="175"/>
      <c r="B4" s="175"/>
      <c r="C4" s="175"/>
      <c r="D4" s="175"/>
      <c r="E4" s="175"/>
    </row>
    <row r="5" spans="1:5" x14ac:dyDescent="0.25">
      <c r="A5" s="84" t="s">
        <v>4</v>
      </c>
      <c r="B5" s="84" t="s">
        <v>40</v>
      </c>
      <c r="C5" s="84" t="s">
        <v>219</v>
      </c>
      <c r="D5" s="84" t="s">
        <v>280</v>
      </c>
      <c r="E5" s="84" t="s">
        <v>281</v>
      </c>
    </row>
    <row r="6" spans="1:5" x14ac:dyDescent="0.25">
      <c r="A6" s="97" t="s">
        <v>263</v>
      </c>
      <c r="B6" s="93" t="s">
        <v>60</v>
      </c>
      <c r="C6" s="93" t="s">
        <v>264</v>
      </c>
      <c r="D6" s="95" t="s">
        <v>282</v>
      </c>
      <c r="E6" s="95">
        <v>2021</v>
      </c>
    </row>
    <row r="7" spans="1:5" ht="45" x14ac:dyDescent="0.25">
      <c r="A7" s="98" t="s">
        <v>262</v>
      </c>
      <c r="B7" s="85" t="s">
        <v>259</v>
      </c>
      <c r="C7" s="91" t="s">
        <v>255</v>
      </c>
      <c r="D7" s="106" t="s">
        <v>284</v>
      </c>
      <c r="E7" s="106" t="s">
        <v>285</v>
      </c>
    </row>
    <row r="8" spans="1:5" x14ac:dyDescent="0.25">
      <c r="A8" s="98" t="s">
        <v>251</v>
      </c>
      <c r="B8" s="82" t="s">
        <v>257</v>
      </c>
      <c r="C8" s="88" t="s">
        <v>261</v>
      </c>
      <c r="D8" s="95"/>
      <c r="E8" s="95"/>
    </row>
    <row r="9" spans="1:5" s="81" customFormat="1" x14ac:dyDescent="0.25">
      <c r="A9" s="98" t="s">
        <v>290</v>
      </c>
      <c r="B9" s="95"/>
      <c r="C9" s="94"/>
      <c r="D9" s="95" t="s">
        <v>292</v>
      </c>
      <c r="E9" s="95">
        <v>2021</v>
      </c>
    </row>
    <row r="10" spans="1:5" s="81" customFormat="1" x14ac:dyDescent="0.25">
      <c r="A10" s="98" t="s">
        <v>291</v>
      </c>
      <c r="B10" s="95"/>
      <c r="C10" s="94"/>
      <c r="D10" s="95"/>
      <c r="E10" s="95"/>
    </row>
    <row r="11" spans="1:5" x14ac:dyDescent="0.25">
      <c r="A11" s="103" t="s">
        <v>252</v>
      </c>
      <c r="B11" s="104" t="s">
        <v>257</v>
      </c>
      <c r="C11" s="105" t="s">
        <v>256</v>
      </c>
      <c r="D11" s="95"/>
      <c r="E11" s="95"/>
    </row>
    <row r="12" spans="1:5" x14ac:dyDescent="0.25">
      <c r="A12" s="96" t="s">
        <v>8</v>
      </c>
      <c r="B12" s="95" t="s">
        <v>60</v>
      </c>
      <c r="C12" s="87" t="s">
        <v>248</v>
      </c>
      <c r="D12" s="95"/>
      <c r="E12" s="95"/>
    </row>
    <row r="13" spans="1:5" x14ac:dyDescent="0.25">
      <c r="A13" s="96" t="s">
        <v>249</v>
      </c>
      <c r="B13" s="95" t="s">
        <v>60</v>
      </c>
      <c r="C13" s="87" t="s">
        <v>250</v>
      </c>
      <c r="D13" s="95"/>
      <c r="E13" s="95"/>
    </row>
    <row r="14" spans="1:5" ht="30" x14ac:dyDescent="0.25">
      <c r="A14" s="96" t="s">
        <v>235</v>
      </c>
      <c r="B14" s="95" t="s">
        <v>157</v>
      </c>
      <c r="C14" s="87" t="s">
        <v>236</v>
      </c>
      <c r="D14" s="106" t="s">
        <v>293</v>
      </c>
      <c r="E14" s="106" t="s">
        <v>283</v>
      </c>
    </row>
    <row r="15" spans="1:5" ht="57" customHeight="1" x14ac:dyDescent="0.25">
      <c r="A15" s="96" t="s">
        <v>221</v>
      </c>
      <c r="B15" s="95" t="s">
        <v>222</v>
      </c>
      <c r="C15" s="94" t="s">
        <v>223</v>
      </c>
      <c r="D15" s="106" t="s">
        <v>289</v>
      </c>
      <c r="E15" s="106" t="s">
        <v>283</v>
      </c>
    </row>
    <row r="16" spans="1:5" ht="48" customHeight="1" x14ac:dyDescent="0.25">
      <c r="A16" s="96" t="s">
        <v>218</v>
      </c>
      <c r="B16" s="95" t="s">
        <v>222</v>
      </c>
      <c r="C16" s="94" t="s">
        <v>223</v>
      </c>
      <c r="D16" s="106" t="s">
        <v>286</v>
      </c>
      <c r="E16" s="106" t="s">
        <v>285</v>
      </c>
    </row>
    <row r="17" spans="1:5" ht="45" x14ac:dyDescent="0.25">
      <c r="A17" s="100" t="s">
        <v>260</v>
      </c>
      <c r="B17" s="95" t="s">
        <v>60</v>
      </c>
      <c r="C17" s="89" t="s">
        <v>243</v>
      </c>
      <c r="D17" s="95"/>
      <c r="E17" s="95"/>
    </row>
    <row r="18" spans="1:5" hidden="1" x14ac:dyDescent="0.25">
      <c r="A18" s="174" t="s">
        <v>237</v>
      </c>
      <c r="B18" s="173" t="s">
        <v>60</v>
      </c>
      <c r="C18" s="172" t="s">
        <v>227</v>
      </c>
      <c r="D18" s="95"/>
      <c r="E18" s="95"/>
    </row>
    <row r="19" spans="1:5" hidden="1" x14ac:dyDescent="0.25">
      <c r="A19" s="174"/>
      <c r="B19" s="173"/>
      <c r="C19" s="172"/>
      <c r="D19" s="95"/>
      <c r="E19" s="95"/>
    </row>
    <row r="20" spans="1:5" hidden="1" x14ac:dyDescent="0.25">
      <c r="A20" s="174"/>
      <c r="B20" s="173"/>
      <c r="C20" s="172"/>
      <c r="D20" s="95"/>
      <c r="E20" s="95"/>
    </row>
    <row r="21" spans="1:5" hidden="1" x14ac:dyDescent="0.25">
      <c r="A21" s="174"/>
      <c r="B21" s="173"/>
      <c r="C21" s="172"/>
      <c r="D21" s="95"/>
      <c r="E21" s="95"/>
    </row>
    <row r="22" spans="1:5" hidden="1" x14ac:dyDescent="0.25">
      <c r="A22" s="174"/>
      <c r="B22" s="173"/>
      <c r="C22" s="172"/>
      <c r="D22" s="95"/>
      <c r="E22" s="95"/>
    </row>
    <row r="23" spans="1:5" ht="75" x14ac:dyDescent="0.25">
      <c r="A23" s="174"/>
      <c r="B23" s="173"/>
      <c r="C23" s="172"/>
      <c r="D23" s="106" t="s">
        <v>287</v>
      </c>
      <c r="E23" s="106" t="s">
        <v>288</v>
      </c>
    </row>
    <row r="24" spans="1:5" x14ac:dyDescent="0.25">
      <c r="A24" s="96" t="s">
        <v>85</v>
      </c>
      <c r="B24" s="93" t="s">
        <v>60</v>
      </c>
      <c r="C24" s="90" t="s">
        <v>238</v>
      </c>
      <c r="D24" s="95"/>
      <c r="E24" s="95"/>
    </row>
    <row r="25" spans="1:5" x14ac:dyDescent="0.25">
      <c r="A25" s="96" t="s">
        <v>84</v>
      </c>
      <c r="B25" s="93" t="s">
        <v>60</v>
      </c>
      <c r="C25" s="90" t="s">
        <v>242</v>
      </c>
      <c r="D25" s="95"/>
      <c r="E25" s="95"/>
    </row>
    <row r="26" spans="1:5" x14ac:dyDescent="0.25">
      <c r="A26" s="100" t="s">
        <v>136</v>
      </c>
      <c r="B26" s="93" t="s">
        <v>60</v>
      </c>
      <c r="C26" s="90" t="s">
        <v>239</v>
      </c>
      <c r="D26" s="95"/>
      <c r="E26" s="95"/>
    </row>
    <row r="27" spans="1:5" x14ac:dyDescent="0.25">
      <c r="A27" s="100" t="s">
        <v>226</v>
      </c>
      <c r="B27" s="93" t="s">
        <v>60</v>
      </c>
      <c r="C27" s="92" t="s">
        <v>225</v>
      </c>
      <c r="D27" s="95"/>
      <c r="E27" s="95"/>
    </row>
    <row r="28" spans="1:5" x14ac:dyDescent="0.25">
      <c r="A28" s="100" t="s">
        <v>138</v>
      </c>
      <c r="B28" s="93" t="s">
        <v>60</v>
      </c>
      <c r="C28" s="90" t="s">
        <v>240</v>
      </c>
      <c r="D28" s="95" t="s">
        <v>282</v>
      </c>
      <c r="E28" s="95">
        <v>2020</v>
      </c>
    </row>
    <row r="29" spans="1:5" x14ac:dyDescent="0.25">
      <c r="A29" s="100" t="s">
        <v>139</v>
      </c>
      <c r="B29" s="93" t="s">
        <v>60</v>
      </c>
      <c r="C29" s="92" t="s">
        <v>224</v>
      </c>
      <c r="D29" s="95"/>
      <c r="E29" s="95"/>
    </row>
    <row r="30" spans="1:5" x14ac:dyDescent="0.25">
      <c r="A30" s="100" t="s">
        <v>140</v>
      </c>
      <c r="B30" s="93" t="s">
        <v>60</v>
      </c>
      <c r="C30" s="90" t="s">
        <v>241</v>
      </c>
      <c r="D30" s="95"/>
      <c r="E30" s="95"/>
    </row>
    <row r="31" spans="1:5" x14ac:dyDescent="0.25">
      <c r="A31" s="101" t="s">
        <v>244</v>
      </c>
      <c r="B31" s="95" t="s">
        <v>60</v>
      </c>
      <c r="C31" s="87" t="s">
        <v>245</v>
      </c>
      <c r="D31" s="95"/>
      <c r="E31" s="95"/>
    </row>
    <row r="32" spans="1:5" x14ac:dyDescent="0.25">
      <c r="A32" s="101" t="s">
        <v>246</v>
      </c>
      <c r="B32" s="95" t="s">
        <v>60</v>
      </c>
      <c r="C32" s="87" t="s">
        <v>247</v>
      </c>
      <c r="D32" s="95" t="s">
        <v>282</v>
      </c>
      <c r="E32" s="95">
        <v>2020</v>
      </c>
    </row>
    <row r="33" spans="1:5" x14ac:dyDescent="0.25">
      <c r="A33" s="102" t="s">
        <v>263</v>
      </c>
      <c r="B33" s="95" t="s">
        <v>60</v>
      </c>
      <c r="C33" s="95" t="s">
        <v>264</v>
      </c>
      <c r="D33" s="95"/>
      <c r="E33" s="95"/>
    </row>
    <row r="34" spans="1:5" x14ac:dyDescent="0.25">
      <c r="A34" s="102" t="s">
        <v>294</v>
      </c>
      <c r="B34" s="95" t="s">
        <v>295</v>
      </c>
      <c r="C34" s="95" t="s">
        <v>296</v>
      </c>
      <c r="D34" s="95" t="s">
        <v>282</v>
      </c>
      <c r="E34" s="95">
        <v>2021</v>
      </c>
    </row>
    <row r="35" spans="1:5" x14ac:dyDescent="0.25">
      <c r="A35" s="99" t="s">
        <v>297</v>
      </c>
      <c r="B35" s="95"/>
      <c r="C35" s="95"/>
      <c r="D35" s="95" t="s">
        <v>282</v>
      </c>
      <c r="E35" s="95">
        <v>2020</v>
      </c>
    </row>
    <row r="36" spans="1:5" x14ac:dyDescent="0.25">
      <c r="A36" s="99" t="s">
        <v>298</v>
      </c>
      <c r="B36" s="95"/>
      <c r="C36" s="95"/>
      <c r="D36" s="95" t="s">
        <v>282</v>
      </c>
      <c r="E36" s="95">
        <v>2020</v>
      </c>
    </row>
    <row r="37" spans="1:5" x14ac:dyDescent="0.25">
      <c r="A37" s="99" t="s">
        <v>299</v>
      </c>
      <c r="B37" s="95"/>
      <c r="C37" s="95"/>
      <c r="D37" s="95" t="s">
        <v>282</v>
      </c>
      <c r="E37" s="95">
        <v>2020</v>
      </c>
    </row>
    <row r="38" spans="1:5" x14ac:dyDescent="0.25">
      <c r="A38" s="99" t="s">
        <v>300</v>
      </c>
      <c r="B38" s="95"/>
      <c r="C38" s="95"/>
      <c r="D38" s="95" t="s">
        <v>282</v>
      </c>
      <c r="E38" s="95"/>
    </row>
    <row r="39" spans="1:5" x14ac:dyDescent="0.25">
      <c r="A39" s="99" t="s">
        <v>301</v>
      </c>
      <c r="B39" s="95"/>
      <c r="C39" s="95"/>
      <c r="D39" s="95" t="s">
        <v>282</v>
      </c>
      <c r="E39" s="95"/>
    </row>
    <row r="40" spans="1:5" x14ac:dyDescent="0.25">
      <c r="A40" s="99" t="s">
        <v>302</v>
      </c>
      <c r="B40" s="95"/>
      <c r="C40" s="95"/>
      <c r="D40" s="95" t="s">
        <v>282</v>
      </c>
      <c r="E40" s="95"/>
    </row>
    <row r="41" spans="1:5" x14ac:dyDescent="0.25">
      <c r="A41" s="99" t="s">
        <v>303</v>
      </c>
      <c r="B41" s="95"/>
      <c r="C41" s="95"/>
      <c r="D41" s="95" t="s">
        <v>282</v>
      </c>
      <c r="E41" s="95"/>
    </row>
    <row r="42" spans="1:5" x14ac:dyDescent="0.25">
      <c r="A42" s="99" t="s">
        <v>304</v>
      </c>
      <c r="B42" s="95"/>
      <c r="C42" s="95"/>
      <c r="D42" s="95" t="s">
        <v>282</v>
      </c>
      <c r="E42" s="95"/>
    </row>
    <row r="43" spans="1:5" x14ac:dyDescent="0.25">
      <c r="A43" s="99" t="s">
        <v>305</v>
      </c>
      <c r="B43" s="95"/>
      <c r="C43" s="95"/>
      <c r="D43" s="95" t="s">
        <v>282</v>
      </c>
      <c r="E43" s="95"/>
    </row>
    <row r="44" spans="1:5" x14ac:dyDescent="0.25">
      <c r="A44" s="99" t="s">
        <v>306</v>
      </c>
      <c r="B44" s="95"/>
      <c r="C44" s="95"/>
      <c r="D44" s="95" t="s">
        <v>282</v>
      </c>
      <c r="E44" s="95">
        <v>2020</v>
      </c>
    </row>
    <row r="45" spans="1:5" x14ac:dyDescent="0.25">
      <c r="A45" s="99" t="s">
        <v>307</v>
      </c>
      <c r="B45" s="95"/>
      <c r="C45" s="95"/>
      <c r="D45" s="95" t="s">
        <v>282</v>
      </c>
      <c r="E45" s="95">
        <v>2021</v>
      </c>
    </row>
    <row r="46" spans="1:5" x14ac:dyDescent="0.25">
      <c r="A46" s="99" t="s">
        <v>308</v>
      </c>
      <c r="B46" s="95"/>
      <c r="C46" s="95"/>
      <c r="D46" s="95" t="s">
        <v>282</v>
      </c>
      <c r="E46" s="95">
        <v>2021</v>
      </c>
    </row>
  </sheetData>
  <mergeCells count="4">
    <mergeCell ref="C18:C23"/>
    <mergeCell ref="B18:B23"/>
    <mergeCell ref="A18:A23"/>
    <mergeCell ref="A1:E4"/>
  </mergeCells>
  <hyperlinks>
    <hyperlink ref="C15" r:id="rId1"/>
    <hyperlink ref="C16" r:id="rId2"/>
    <hyperlink ref="C29" r:id="rId3"/>
    <hyperlink ref="C27" r:id="rId4"/>
    <hyperlink ref="C14" r:id="rId5"/>
    <hyperlink ref="C18" r:id="rId6"/>
    <hyperlink ref="C24" r:id="rId7"/>
    <hyperlink ref="C26" r:id="rId8"/>
    <hyperlink ref="C28" r:id="rId9"/>
    <hyperlink ref="C30" r:id="rId10"/>
    <hyperlink ref="C25" r:id="rId11"/>
    <hyperlink ref="C17" r:id="rId12"/>
    <hyperlink ref="C31" r:id="rId13"/>
    <hyperlink ref="C32" r:id="rId14"/>
    <hyperlink ref="C12" r:id="rId15"/>
    <hyperlink ref="C13" r:id="rId16"/>
    <hyperlink ref="C7" r:id="rId17" location="cidadao"/>
    <hyperlink ref="C11" r:id="rId18"/>
  </hyperlinks>
  <pageMargins left="0.511811024" right="0.511811024" top="0.78740157499999996" bottom="0.78740157499999996" header="0.31496062000000002" footer="0.31496062000000002"/>
  <pageSetup paperSize="9" orientation="portrait"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37" zoomScale="80" zoomScaleNormal="80" workbookViewId="0">
      <selection activeCell="D37" sqref="D37"/>
    </sheetView>
  </sheetViews>
  <sheetFormatPr defaultRowHeight="15" x14ac:dyDescent="0.25"/>
  <cols>
    <col min="1" max="1" width="63.140625" style="118" bestFit="1" customWidth="1"/>
    <col min="2" max="2" width="49.5703125" style="118" bestFit="1" customWidth="1"/>
    <col min="3" max="3" width="162.28515625" style="129" bestFit="1" customWidth="1"/>
    <col min="4" max="4" width="22.85546875" customWidth="1"/>
  </cols>
  <sheetData>
    <row r="1" spans="1:3" ht="15" customHeight="1" x14ac:dyDescent="0.25">
      <c r="A1" s="110" t="s">
        <v>258</v>
      </c>
      <c r="B1" s="110"/>
      <c r="C1" s="110"/>
    </row>
    <row r="2" spans="1:3" ht="15" customHeight="1" x14ac:dyDescent="0.25">
      <c r="A2" s="110"/>
      <c r="B2" s="110"/>
      <c r="C2" s="110"/>
    </row>
    <row r="3" spans="1:3" ht="15" customHeight="1" x14ac:dyDescent="0.25">
      <c r="A3" s="110"/>
      <c r="B3" s="110"/>
      <c r="C3" s="110"/>
    </row>
    <row r="4" spans="1:3" ht="15" customHeight="1" x14ac:dyDescent="0.25">
      <c r="A4" s="110"/>
      <c r="B4" s="110"/>
      <c r="C4" s="110"/>
    </row>
    <row r="5" spans="1:3" x14ac:dyDescent="0.25">
      <c r="A5" s="111" t="s">
        <v>4</v>
      </c>
      <c r="B5" s="112" t="s">
        <v>40</v>
      </c>
      <c r="C5" s="120" t="s">
        <v>219</v>
      </c>
    </row>
    <row r="6" spans="1:3" x14ac:dyDescent="0.25">
      <c r="A6" s="113" t="s">
        <v>262</v>
      </c>
      <c r="B6" s="115" t="s">
        <v>259</v>
      </c>
      <c r="C6" s="121" t="s">
        <v>255</v>
      </c>
    </row>
    <row r="7" spans="1:3" x14ac:dyDescent="0.25">
      <c r="A7" s="113" t="s">
        <v>262</v>
      </c>
      <c r="B7" s="115" t="s">
        <v>314</v>
      </c>
      <c r="C7" s="126" t="s">
        <v>324</v>
      </c>
    </row>
    <row r="8" spans="1:3" x14ac:dyDescent="0.25">
      <c r="A8" s="113" t="s">
        <v>323</v>
      </c>
      <c r="B8" s="115" t="s">
        <v>314</v>
      </c>
      <c r="C8" s="126" t="s">
        <v>322</v>
      </c>
    </row>
    <row r="9" spans="1:3" x14ac:dyDescent="0.25">
      <c r="A9" s="113" t="s">
        <v>326</v>
      </c>
      <c r="B9" s="115" t="s">
        <v>314</v>
      </c>
      <c r="C9" s="126" t="s">
        <v>325</v>
      </c>
    </row>
    <row r="10" spans="1:3" x14ac:dyDescent="0.25">
      <c r="A10" s="113" t="s">
        <v>279</v>
      </c>
      <c r="B10" s="117" t="s">
        <v>312</v>
      </c>
      <c r="C10" s="122" t="s">
        <v>278</v>
      </c>
    </row>
    <row r="11" spans="1:3" ht="30" x14ac:dyDescent="0.25">
      <c r="A11" s="113" t="s">
        <v>309</v>
      </c>
      <c r="B11" s="117" t="s">
        <v>310</v>
      </c>
      <c r="C11" s="121" t="s">
        <v>311</v>
      </c>
    </row>
    <row r="12" spans="1:3" x14ac:dyDescent="0.25">
      <c r="A12" s="109" t="s">
        <v>218</v>
      </c>
      <c r="B12" s="117" t="s">
        <v>222</v>
      </c>
      <c r="C12" s="121" t="s">
        <v>223</v>
      </c>
    </row>
    <row r="13" spans="1:3" x14ac:dyDescent="0.25">
      <c r="A13" s="131" t="s">
        <v>320</v>
      </c>
      <c r="B13" s="115" t="s">
        <v>314</v>
      </c>
      <c r="C13" s="126" t="s">
        <v>321</v>
      </c>
    </row>
    <row r="14" spans="1:3" x14ac:dyDescent="0.25">
      <c r="A14" s="131" t="s">
        <v>313</v>
      </c>
      <c r="B14" s="115" t="s">
        <v>314</v>
      </c>
      <c r="C14" s="126" t="s">
        <v>315</v>
      </c>
    </row>
    <row r="15" spans="1:3" x14ac:dyDescent="0.25">
      <c r="A15" s="113" t="s">
        <v>251</v>
      </c>
      <c r="B15" s="117" t="s">
        <v>257</v>
      </c>
      <c r="C15" s="121" t="s">
        <v>261</v>
      </c>
    </row>
    <row r="16" spans="1:3" x14ac:dyDescent="0.25">
      <c r="A16" s="113" t="s">
        <v>290</v>
      </c>
      <c r="B16" s="119" t="s">
        <v>257</v>
      </c>
      <c r="C16" s="123" t="s">
        <v>256</v>
      </c>
    </row>
    <row r="17" spans="1:3" x14ac:dyDescent="0.25">
      <c r="A17" s="113" t="s">
        <v>291</v>
      </c>
      <c r="B17" s="119" t="s">
        <v>257</v>
      </c>
      <c r="C17" s="123" t="s">
        <v>256</v>
      </c>
    </row>
    <row r="18" spans="1:3" x14ac:dyDescent="0.25">
      <c r="A18" s="114" t="s">
        <v>252</v>
      </c>
      <c r="B18" s="119" t="s">
        <v>257</v>
      </c>
      <c r="C18" s="123" t="s">
        <v>256</v>
      </c>
    </row>
    <row r="19" spans="1:3" x14ac:dyDescent="0.25">
      <c r="A19" s="114" t="s">
        <v>328</v>
      </c>
      <c r="B19" s="132" t="s">
        <v>314</v>
      </c>
      <c r="C19" s="133" t="s">
        <v>327</v>
      </c>
    </row>
    <row r="20" spans="1:3" x14ac:dyDescent="0.25">
      <c r="A20" s="109" t="s">
        <v>8</v>
      </c>
      <c r="B20" s="117" t="s">
        <v>60</v>
      </c>
      <c r="C20" s="124" t="s">
        <v>248</v>
      </c>
    </row>
    <row r="21" spans="1:3" x14ac:dyDescent="0.25">
      <c r="A21" s="109" t="s">
        <v>249</v>
      </c>
      <c r="B21" s="117" t="s">
        <v>60</v>
      </c>
      <c r="C21" s="124" t="s">
        <v>250</v>
      </c>
    </row>
    <row r="22" spans="1:3" x14ac:dyDescent="0.25">
      <c r="A22" s="107" t="s">
        <v>263</v>
      </c>
      <c r="B22" s="115" t="s">
        <v>60</v>
      </c>
      <c r="C22" s="107" t="s">
        <v>264</v>
      </c>
    </row>
    <row r="23" spans="1:3" x14ac:dyDescent="0.25">
      <c r="A23" s="107" t="s">
        <v>330</v>
      </c>
      <c r="B23" s="115" t="s">
        <v>314</v>
      </c>
      <c r="C23" s="107" t="s">
        <v>329</v>
      </c>
    </row>
    <row r="24" spans="1:3" x14ac:dyDescent="0.25">
      <c r="A24" s="107" t="s">
        <v>332</v>
      </c>
      <c r="B24" s="115" t="s">
        <v>314</v>
      </c>
      <c r="C24" s="107" t="s">
        <v>331</v>
      </c>
    </row>
    <row r="25" spans="1:3" ht="30" x14ac:dyDescent="0.25">
      <c r="A25" s="107" t="s">
        <v>334</v>
      </c>
      <c r="B25" s="115" t="s">
        <v>314</v>
      </c>
      <c r="C25" s="107" t="s">
        <v>333</v>
      </c>
    </row>
    <row r="26" spans="1:3" x14ac:dyDescent="0.25">
      <c r="A26" s="29" t="s">
        <v>244</v>
      </c>
      <c r="B26" s="117" t="s">
        <v>60</v>
      </c>
      <c r="C26" s="124" t="s">
        <v>245</v>
      </c>
    </row>
    <row r="27" spans="1:3" x14ac:dyDescent="0.25">
      <c r="A27" s="29" t="s">
        <v>246</v>
      </c>
      <c r="B27" s="117" t="s">
        <v>60</v>
      </c>
      <c r="C27" s="124" t="s">
        <v>247</v>
      </c>
    </row>
    <row r="28" spans="1:3" x14ac:dyDescent="0.25">
      <c r="A28" s="109" t="s">
        <v>235</v>
      </c>
      <c r="B28" s="117" t="s">
        <v>157</v>
      </c>
      <c r="C28" s="124" t="s">
        <v>236</v>
      </c>
    </row>
    <row r="29" spans="1:3" x14ac:dyDescent="0.25">
      <c r="A29" s="109" t="s">
        <v>221</v>
      </c>
      <c r="B29" s="117" t="s">
        <v>222</v>
      </c>
      <c r="C29" s="121" t="s">
        <v>223</v>
      </c>
    </row>
    <row r="30" spans="1:3" ht="45" x14ac:dyDescent="0.25">
      <c r="A30" s="109" t="s">
        <v>260</v>
      </c>
      <c r="B30" s="117" t="s">
        <v>60</v>
      </c>
      <c r="C30" s="125" t="s">
        <v>319</v>
      </c>
    </row>
    <row r="31" spans="1:3" x14ac:dyDescent="0.25">
      <c r="A31" s="116" t="s">
        <v>300</v>
      </c>
      <c r="B31" s="117" t="s">
        <v>60</v>
      </c>
      <c r="C31" s="108" t="s">
        <v>339</v>
      </c>
    </row>
    <row r="32" spans="1:3" x14ac:dyDescent="0.25">
      <c r="A32" s="116" t="s">
        <v>305</v>
      </c>
      <c r="B32" s="117" t="s">
        <v>60</v>
      </c>
      <c r="C32" s="108" t="s">
        <v>340</v>
      </c>
    </row>
    <row r="33" spans="1:3" x14ac:dyDescent="0.25">
      <c r="A33" s="109" t="s">
        <v>237</v>
      </c>
      <c r="B33" s="115" t="s">
        <v>60</v>
      </c>
      <c r="C33" s="126" t="s">
        <v>227</v>
      </c>
    </row>
    <row r="34" spans="1:3" x14ac:dyDescent="0.25">
      <c r="A34" s="109" t="s">
        <v>85</v>
      </c>
      <c r="B34" s="115" t="s">
        <v>60</v>
      </c>
      <c r="C34" s="127" t="s">
        <v>238</v>
      </c>
    </row>
    <row r="35" spans="1:3" x14ac:dyDescent="0.25">
      <c r="A35" s="109" t="s">
        <v>84</v>
      </c>
      <c r="B35" s="115" t="s">
        <v>60</v>
      </c>
      <c r="C35" s="127" t="s">
        <v>242</v>
      </c>
    </row>
    <row r="36" spans="1:3" x14ac:dyDescent="0.25">
      <c r="A36" s="109" t="s">
        <v>136</v>
      </c>
      <c r="B36" s="115" t="s">
        <v>60</v>
      </c>
      <c r="C36" s="127" t="s">
        <v>239</v>
      </c>
    </row>
    <row r="37" spans="1:3" x14ac:dyDescent="0.25">
      <c r="A37" s="109" t="s">
        <v>226</v>
      </c>
      <c r="B37" s="115" t="s">
        <v>60</v>
      </c>
      <c r="C37" s="126" t="s">
        <v>225</v>
      </c>
    </row>
    <row r="38" spans="1:3" x14ac:dyDescent="0.25">
      <c r="A38" s="131" t="s">
        <v>318</v>
      </c>
      <c r="B38" s="115" t="s">
        <v>317</v>
      </c>
      <c r="C38" s="126" t="s">
        <v>316</v>
      </c>
    </row>
    <row r="39" spans="1:3" x14ac:dyDescent="0.25">
      <c r="A39" s="109" t="s">
        <v>138</v>
      </c>
      <c r="B39" s="115" t="s">
        <v>60</v>
      </c>
      <c r="C39" s="127" t="s">
        <v>240</v>
      </c>
    </row>
    <row r="40" spans="1:3" x14ac:dyDescent="0.25">
      <c r="A40" s="109" t="s">
        <v>139</v>
      </c>
      <c r="B40" s="115" t="s">
        <v>60</v>
      </c>
      <c r="C40" s="126" t="s">
        <v>224</v>
      </c>
    </row>
    <row r="41" spans="1:3" x14ac:dyDescent="0.25">
      <c r="A41" s="109" t="s">
        <v>140</v>
      </c>
      <c r="B41" s="115" t="s">
        <v>60</v>
      </c>
      <c r="C41" s="127" t="s">
        <v>241</v>
      </c>
    </row>
    <row r="42" spans="1:3" x14ac:dyDescent="0.25">
      <c r="A42" s="113" t="s">
        <v>270</v>
      </c>
      <c r="B42" s="117" t="s">
        <v>222</v>
      </c>
      <c r="C42" s="121" t="s">
        <v>269</v>
      </c>
    </row>
    <row r="43" spans="1:3" x14ac:dyDescent="0.25">
      <c r="A43" s="117" t="s">
        <v>294</v>
      </c>
      <c r="B43" s="117" t="s">
        <v>295</v>
      </c>
      <c r="C43" s="128" t="s">
        <v>296</v>
      </c>
    </row>
    <row r="44" spans="1:3" x14ac:dyDescent="0.25">
      <c r="A44" s="116" t="s">
        <v>299</v>
      </c>
      <c r="B44" s="117" t="s">
        <v>60</v>
      </c>
      <c r="C44" s="108" t="s">
        <v>341</v>
      </c>
    </row>
    <row r="45" spans="1:3" ht="30" customHeight="1" x14ac:dyDescent="0.25">
      <c r="A45" s="116" t="s">
        <v>307</v>
      </c>
      <c r="B45" s="102" t="s">
        <v>60</v>
      </c>
      <c r="C45" s="108" t="s">
        <v>342</v>
      </c>
    </row>
    <row r="46" spans="1:3" x14ac:dyDescent="0.25">
      <c r="A46" s="116" t="s">
        <v>302</v>
      </c>
      <c r="B46" s="102" t="s">
        <v>60</v>
      </c>
      <c r="C46" s="108" t="s">
        <v>343</v>
      </c>
    </row>
    <row r="47" spans="1:3" x14ac:dyDescent="0.25">
      <c r="A47" s="116" t="s">
        <v>303</v>
      </c>
      <c r="B47" s="102" t="s">
        <v>60</v>
      </c>
      <c r="C47" s="108" t="s">
        <v>344</v>
      </c>
    </row>
    <row r="48" spans="1:3" x14ac:dyDescent="0.25">
      <c r="A48" s="116" t="s">
        <v>304</v>
      </c>
      <c r="B48" s="102" t="s">
        <v>60</v>
      </c>
      <c r="C48" s="108" t="s">
        <v>345</v>
      </c>
    </row>
    <row r="49" spans="1:3" x14ac:dyDescent="0.25">
      <c r="A49" s="116" t="s">
        <v>301</v>
      </c>
      <c r="B49" s="102" t="s">
        <v>60</v>
      </c>
      <c r="C49" s="108" t="s">
        <v>346</v>
      </c>
    </row>
    <row r="50" spans="1:3" x14ac:dyDescent="0.25">
      <c r="A50" s="116" t="s">
        <v>306</v>
      </c>
      <c r="B50" s="102" t="s">
        <v>60</v>
      </c>
      <c r="C50" s="108" t="s">
        <v>347</v>
      </c>
    </row>
    <row r="51" spans="1:3" x14ac:dyDescent="0.25">
      <c r="A51" s="116" t="s">
        <v>298</v>
      </c>
      <c r="B51" s="102" t="s">
        <v>60</v>
      </c>
      <c r="C51" s="108" t="s">
        <v>348</v>
      </c>
    </row>
    <row r="52" spans="1:3" x14ac:dyDescent="0.25">
      <c r="A52" s="107" t="s">
        <v>265</v>
      </c>
      <c r="B52" s="115" t="s">
        <v>222</v>
      </c>
      <c r="C52" s="107" t="s">
        <v>266</v>
      </c>
    </row>
    <row r="53" spans="1:3" x14ac:dyDescent="0.25">
      <c r="A53" s="113" t="s">
        <v>267</v>
      </c>
      <c r="B53" s="115" t="s">
        <v>222</v>
      </c>
      <c r="C53" s="121" t="s">
        <v>268</v>
      </c>
    </row>
    <row r="54" spans="1:3" x14ac:dyDescent="0.25">
      <c r="A54" s="113" t="s">
        <v>272</v>
      </c>
      <c r="B54" s="117" t="s">
        <v>222</v>
      </c>
      <c r="C54" s="121" t="s">
        <v>271</v>
      </c>
    </row>
    <row r="55" spans="1:3" x14ac:dyDescent="0.25">
      <c r="A55" s="113" t="s">
        <v>274</v>
      </c>
      <c r="B55" s="117" t="s">
        <v>222</v>
      </c>
      <c r="C55" s="124" t="s">
        <v>273</v>
      </c>
    </row>
    <row r="56" spans="1:3" x14ac:dyDescent="0.25">
      <c r="A56" s="113" t="s">
        <v>277</v>
      </c>
      <c r="B56" s="117" t="s">
        <v>276</v>
      </c>
      <c r="C56" s="125" t="s">
        <v>275</v>
      </c>
    </row>
    <row r="57" spans="1:3" x14ac:dyDescent="0.25">
      <c r="A57" s="32" t="s">
        <v>335</v>
      </c>
      <c r="B57" s="32" t="s">
        <v>314</v>
      </c>
      <c r="C57" s="130" t="s">
        <v>336</v>
      </c>
    </row>
    <row r="58" spans="1:3" x14ac:dyDescent="0.25">
      <c r="A58" s="32" t="s">
        <v>337</v>
      </c>
      <c r="B58" s="32" t="s">
        <v>314</v>
      </c>
      <c r="C58" s="130" t="s">
        <v>338</v>
      </c>
    </row>
    <row r="59" spans="1:3" x14ac:dyDescent="0.25">
      <c r="A59" s="5" t="s">
        <v>349</v>
      </c>
      <c r="B59" s="5" t="s">
        <v>60</v>
      </c>
      <c r="C59" s="5" t="s">
        <v>350</v>
      </c>
    </row>
    <row r="60" spans="1:3" x14ac:dyDescent="0.25">
      <c r="A60" s="5" t="s">
        <v>351</v>
      </c>
      <c r="B60" s="5" t="s">
        <v>60</v>
      </c>
      <c r="C60" s="176" t="s">
        <v>352</v>
      </c>
    </row>
    <row r="61" spans="1:3" x14ac:dyDescent="0.25">
      <c r="A61" s="5" t="s">
        <v>353</v>
      </c>
      <c r="B61" s="5" t="s">
        <v>60</v>
      </c>
      <c r="C61" s="176" t="s">
        <v>354</v>
      </c>
    </row>
    <row r="62" spans="1:3" x14ac:dyDescent="0.25">
      <c r="A62" s="5" t="s">
        <v>355</v>
      </c>
      <c r="B62" s="5" t="s">
        <v>60</v>
      </c>
      <c r="C62" s="176" t="s">
        <v>356</v>
      </c>
    </row>
    <row r="63" spans="1:3" x14ac:dyDescent="0.25">
      <c r="A63" s="5" t="s">
        <v>357</v>
      </c>
      <c r="B63" s="5" t="s">
        <v>60</v>
      </c>
      <c r="C63" s="5" t="s">
        <v>358</v>
      </c>
    </row>
    <row r="64" spans="1:3" x14ac:dyDescent="0.25">
      <c r="A64" s="5" t="s">
        <v>359</v>
      </c>
      <c r="B64" s="5" t="s">
        <v>60</v>
      </c>
      <c r="C64" s="5" t="s">
        <v>360</v>
      </c>
    </row>
    <row r="65" spans="1:4" x14ac:dyDescent="0.25">
      <c r="A65" s="5" t="s">
        <v>361</v>
      </c>
      <c r="B65" s="5" t="s">
        <v>157</v>
      </c>
      <c r="C65" s="5" t="s">
        <v>362</v>
      </c>
    </row>
    <row r="66" spans="1:4" x14ac:dyDescent="0.25">
      <c r="A66" s="5" t="s">
        <v>363</v>
      </c>
      <c r="B66" s="5" t="s">
        <v>364</v>
      </c>
      <c r="C66" s="5" t="s">
        <v>365</v>
      </c>
    </row>
    <row r="67" spans="1:4" x14ac:dyDescent="0.25">
      <c r="A67" s="5" t="s">
        <v>366</v>
      </c>
      <c r="B67" s="5" t="s">
        <v>367</v>
      </c>
      <c r="C67" s="5" t="s">
        <v>368</v>
      </c>
    </row>
    <row r="68" spans="1:4" x14ac:dyDescent="0.25">
      <c r="A68" s="5" t="s">
        <v>369</v>
      </c>
      <c r="B68" s="5" t="s">
        <v>370</v>
      </c>
      <c r="C68" s="5" t="s">
        <v>371</v>
      </c>
    </row>
    <row r="69" spans="1:4" x14ac:dyDescent="0.25">
      <c r="A69" s="5" t="s">
        <v>372</v>
      </c>
      <c r="B69" s="5" t="s">
        <v>370</v>
      </c>
      <c r="C69" s="5" t="s">
        <v>374</v>
      </c>
    </row>
    <row r="70" spans="1:4" x14ac:dyDescent="0.25">
      <c r="A70" s="5" t="s">
        <v>373</v>
      </c>
      <c r="B70" s="5" t="s">
        <v>370</v>
      </c>
      <c r="C70" s="5" t="s">
        <v>375</v>
      </c>
    </row>
    <row r="71" spans="1:4" x14ac:dyDescent="0.25">
      <c r="A71" s="5" t="s">
        <v>377</v>
      </c>
      <c r="B71" s="5" t="s">
        <v>370</v>
      </c>
      <c r="C71" s="5" t="s">
        <v>376</v>
      </c>
    </row>
    <row r="72" spans="1:4" x14ac:dyDescent="0.25">
      <c r="A72" s="5" t="s">
        <v>233</v>
      </c>
      <c r="B72" s="5" t="s">
        <v>370</v>
      </c>
      <c r="C72" s="5" t="s">
        <v>378</v>
      </c>
    </row>
    <row r="73" spans="1:4" x14ac:dyDescent="0.25">
      <c r="A73" s="5" t="s">
        <v>379</v>
      </c>
      <c r="B73" s="5" t="s">
        <v>370</v>
      </c>
      <c r="C73" s="5" t="s">
        <v>380</v>
      </c>
    </row>
    <row r="74" spans="1:4" x14ac:dyDescent="0.25">
      <c r="A74" s="5" t="s">
        <v>387</v>
      </c>
      <c r="B74" s="5" t="s">
        <v>388</v>
      </c>
      <c r="C74" s="5" t="s">
        <v>389</v>
      </c>
    </row>
    <row r="75" spans="1:4" x14ac:dyDescent="0.25">
      <c r="A75" s="5" t="s">
        <v>392</v>
      </c>
      <c r="B75" s="5" t="s">
        <v>391</v>
      </c>
      <c r="C75" s="5" t="s">
        <v>390</v>
      </c>
    </row>
    <row r="76" spans="1:4" x14ac:dyDescent="0.25">
      <c r="A76" s="5" t="s">
        <v>393</v>
      </c>
      <c r="B76" s="5" t="s">
        <v>394</v>
      </c>
      <c r="C76" s="5" t="s">
        <v>395</v>
      </c>
    </row>
    <row r="77" spans="1:4" x14ac:dyDescent="0.25">
      <c r="A77" s="5" t="s">
        <v>396</v>
      </c>
      <c r="B77" s="5" t="s">
        <v>394</v>
      </c>
      <c r="C77" s="5" t="s">
        <v>397</v>
      </c>
    </row>
    <row r="78" spans="1:4" x14ac:dyDescent="0.25">
      <c r="A78" s="5" t="s">
        <v>382</v>
      </c>
      <c r="B78" s="5" t="s">
        <v>370</v>
      </c>
      <c r="C78" s="5" t="s">
        <v>381</v>
      </c>
      <c r="D78" s="178" t="s">
        <v>399</v>
      </c>
    </row>
    <row r="79" spans="1:4" x14ac:dyDescent="0.25">
      <c r="A79" s="5" t="s">
        <v>386</v>
      </c>
      <c r="B79" s="5" t="s">
        <v>370</v>
      </c>
      <c r="C79" s="5" t="s">
        <v>383</v>
      </c>
      <c r="D79" s="178"/>
    </row>
    <row r="80" spans="1:4" x14ac:dyDescent="0.25">
      <c r="A80" s="5" t="s">
        <v>385</v>
      </c>
      <c r="B80" s="5" t="s">
        <v>370</v>
      </c>
      <c r="C80" s="5" t="s">
        <v>384</v>
      </c>
      <c r="D80" s="178"/>
    </row>
  </sheetData>
  <mergeCells count="1">
    <mergeCell ref="D78:D80"/>
  </mergeCells>
  <hyperlinks>
    <hyperlink ref="C29" r:id="rId1"/>
    <hyperlink ref="C12" r:id="rId2"/>
    <hyperlink ref="C40" r:id="rId3"/>
    <hyperlink ref="C37" r:id="rId4"/>
    <hyperlink ref="C28" r:id="rId5"/>
    <hyperlink ref="C34" r:id="rId6"/>
    <hyperlink ref="C36" r:id="rId7"/>
    <hyperlink ref="C39" r:id="rId8"/>
    <hyperlink ref="C41" r:id="rId9"/>
    <hyperlink ref="C35" r:id="rId10"/>
    <hyperlink ref="C30" r:id="rId11"/>
    <hyperlink ref="C26" r:id="rId12"/>
    <hyperlink ref="C27" r:id="rId13"/>
    <hyperlink ref="C20" r:id="rId14"/>
    <hyperlink ref="C21" r:id="rId15"/>
    <hyperlink ref="C6" r:id="rId16" location="cidadao"/>
    <hyperlink ref="C18" r:id="rId17"/>
    <hyperlink ref="C56" r:id="rId18"/>
    <hyperlink ref="C10" r:id="rId19"/>
    <hyperlink ref="C33" r:id="rId20"/>
    <hyperlink ref="C16:C17" r:id="rId21" display="https://www.ev.org.br/cursos/microsoft-excel-2016-basico"/>
    <hyperlink ref="C60" r:id="rId22"/>
    <hyperlink ref="C61" r:id="rId23"/>
    <hyperlink ref="C62" r:id="rId24"/>
  </hyperlinks>
  <pageMargins left="0.511811024" right="0.511811024" top="0.78740157499999996" bottom="0.78740157499999996" header="0.31496062000000002" footer="0.31496062000000002"/>
  <pageSetup paperSize="9" orientation="portrait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0" sqref="A30:C32"/>
    </sheetView>
  </sheetViews>
  <sheetFormatPr defaultRowHeight="15" x14ac:dyDescent="0.25"/>
  <cols>
    <col min="1" max="1" width="56.140625" bestFit="1" customWidth="1"/>
    <col min="2" max="2" width="21.5703125" bestFit="1" customWidth="1"/>
    <col min="3" max="3" width="78.140625" customWidth="1"/>
  </cols>
  <sheetData>
    <row r="1" spans="1:3" ht="21" x14ac:dyDescent="0.25">
      <c r="A1" s="110"/>
      <c r="B1" s="110"/>
      <c r="C1" s="110"/>
    </row>
    <row r="2" spans="1:3" ht="21" x14ac:dyDescent="0.25">
      <c r="A2" s="110"/>
      <c r="B2" s="110"/>
      <c r="C2" s="110"/>
    </row>
    <row r="3" spans="1:3" ht="21" x14ac:dyDescent="0.25">
      <c r="A3" s="110"/>
      <c r="B3" s="110"/>
      <c r="C3" s="110"/>
    </row>
    <row r="4" spans="1:3" x14ac:dyDescent="0.25">
      <c r="A4" s="111" t="s">
        <v>4</v>
      </c>
      <c r="B4" s="112" t="s">
        <v>40</v>
      </c>
      <c r="C4" s="120" t="s">
        <v>219</v>
      </c>
    </row>
    <row r="5" spans="1:3" x14ac:dyDescent="0.25">
      <c r="A5" s="5" t="s">
        <v>349</v>
      </c>
      <c r="B5" s="5" t="s">
        <v>60</v>
      </c>
      <c r="C5" s="5" t="s">
        <v>350</v>
      </c>
    </row>
    <row r="6" spans="1:3" x14ac:dyDescent="0.25">
      <c r="A6" s="5" t="s">
        <v>351</v>
      </c>
      <c r="B6" s="5" t="s">
        <v>60</v>
      </c>
      <c r="C6" s="176" t="s">
        <v>352</v>
      </c>
    </row>
    <row r="7" spans="1:3" x14ac:dyDescent="0.25">
      <c r="A7" s="5" t="s">
        <v>353</v>
      </c>
      <c r="B7" s="5" t="s">
        <v>60</v>
      </c>
      <c r="C7" s="176" t="s">
        <v>354</v>
      </c>
    </row>
    <row r="8" spans="1:3" x14ac:dyDescent="0.25">
      <c r="A8" s="5" t="s">
        <v>355</v>
      </c>
      <c r="B8" s="5" t="s">
        <v>60</v>
      </c>
      <c r="C8" s="176" t="s">
        <v>356</v>
      </c>
    </row>
    <row r="9" spans="1:3" x14ac:dyDescent="0.25">
      <c r="A9" s="5" t="s">
        <v>357</v>
      </c>
      <c r="B9" s="5" t="s">
        <v>60</v>
      </c>
      <c r="C9" s="5" t="s">
        <v>358</v>
      </c>
    </row>
    <row r="10" spans="1:3" x14ac:dyDescent="0.25">
      <c r="A10" s="5" t="s">
        <v>359</v>
      </c>
      <c r="B10" s="5" t="s">
        <v>60</v>
      </c>
      <c r="C10" s="5" t="s">
        <v>360</v>
      </c>
    </row>
    <row r="11" spans="1:3" ht="30" x14ac:dyDescent="0.25">
      <c r="A11" s="5" t="s">
        <v>361</v>
      </c>
      <c r="B11" s="5" t="s">
        <v>157</v>
      </c>
      <c r="C11" s="1" t="s">
        <v>362</v>
      </c>
    </row>
    <row r="12" spans="1:3" x14ac:dyDescent="0.25">
      <c r="A12" s="5" t="s">
        <v>363</v>
      </c>
      <c r="B12" s="5" t="s">
        <v>364</v>
      </c>
      <c r="C12" s="177" t="s">
        <v>365</v>
      </c>
    </row>
    <row r="13" spans="1:3" x14ac:dyDescent="0.25">
      <c r="A13" s="5" t="s">
        <v>366</v>
      </c>
      <c r="B13" s="5" t="s">
        <v>367</v>
      </c>
      <c r="C13" s="5" t="s">
        <v>368</v>
      </c>
    </row>
    <row r="14" spans="1:3" x14ac:dyDescent="0.25">
      <c r="A14" s="5" t="s">
        <v>369</v>
      </c>
      <c r="B14" s="5" t="s">
        <v>370</v>
      </c>
      <c r="C14" s="5" t="s">
        <v>371</v>
      </c>
    </row>
    <row r="15" spans="1:3" x14ac:dyDescent="0.25">
      <c r="A15" s="5" t="s">
        <v>372</v>
      </c>
      <c r="B15" s="5" t="s">
        <v>370</v>
      </c>
      <c r="C15" s="5" t="s">
        <v>374</v>
      </c>
    </row>
    <row r="16" spans="1:3" x14ac:dyDescent="0.25">
      <c r="A16" s="5" t="s">
        <v>373</v>
      </c>
      <c r="B16" s="5" t="s">
        <v>370</v>
      </c>
      <c r="C16" s="5" t="s">
        <v>375</v>
      </c>
    </row>
    <row r="17" spans="1:3" x14ac:dyDescent="0.25">
      <c r="A17" s="5" t="s">
        <v>377</v>
      </c>
      <c r="B17" s="5" t="s">
        <v>370</v>
      </c>
      <c r="C17" s="5" t="s">
        <v>376</v>
      </c>
    </row>
    <row r="18" spans="1:3" x14ac:dyDescent="0.25">
      <c r="A18" s="5" t="s">
        <v>233</v>
      </c>
      <c r="B18" s="5" t="s">
        <v>370</v>
      </c>
      <c r="C18" s="5" t="s">
        <v>378</v>
      </c>
    </row>
    <row r="19" spans="1:3" x14ac:dyDescent="0.25">
      <c r="A19" s="5" t="s">
        <v>379</v>
      </c>
      <c r="B19" s="5" t="s">
        <v>370</v>
      </c>
      <c r="C19" s="5" t="s">
        <v>380</v>
      </c>
    </row>
    <row r="20" spans="1:3" x14ac:dyDescent="0.25">
      <c r="A20" s="5" t="s">
        <v>387</v>
      </c>
      <c r="B20" s="5" t="s">
        <v>388</v>
      </c>
      <c r="C20" s="5" t="s">
        <v>389</v>
      </c>
    </row>
    <row r="21" spans="1:3" x14ac:dyDescent="0.25">
      <c r="A21" s="5" t="s">
        <v>392</v>
      </c>
      <c r="B21" s="5" t="s">
        <v>391</v>
      </c>
      <c r="C21" s="5" t="s">
        <v>390</v>
      </c>
    </row>
    <row r="22" spans="1:3" x14ac:dyDescent="0.25">
      <c r="A22" s="5" t="s">
        <v>393</v>
      </c>
      <c r="B22" s="5" t="s">
        <v>394</v>
      </c>
      <c r="C22" s="5" t="s">
        <v>395</v>
      </c>
    </row>
    <row r="23" spans="1:3" x14ac:dyDescent="0.25">
      <c r="A23" s="5" t="s">
        <v>396</v>
      </c>
      <c r="B23" s="5" t="s">
        <v>394</v>
      </c>
      <c r="C23" s="5" t="s">
        <v>397</v>
      </c>
    </row>
    <row r="25" spans="1:3" x14ac:dyDescent="0.25">
      <c r="A25" t="s">
        <v>398</v>
      </c>
    </row>
    <row r="30" spans="1:3" x14ac:dyDescent="0.25">
      <c r="A30" t="s">
        <v>382</v>
      </c>
      <c r="B30" t="s">
        <v>370</v>
      </c>
      <c r="C30" t="s">
        <v>381</v>
      </c>
    </row>
    <row r="31" spans="1:3" x14ac:dyDescent="0.25">
      <c r="A31" t="s">
        <v>386</v>
      </c>
      <c r="B31" t="s">
        <v>370</v>
      </c>
      <c r="C31" t="s">
        <v>383</v>
      </c>
    </row>
    <row r="32" spans="1:3" x14ac:dyDescent="0.25">
      <c r="A32" t="s">
        <v>385</v>
      </c>
      <c r="B32" t="s">
        <v>370</v>
      </c>
      <c r="C32" t="s">
        <v>384</v>
      </c>
    </row>
  </sheetData>
  <hyperlinks>
    <hyperlink ref="C6" r:id="rId1"/>
    <hyperlink ref="C7" r:id="rId2"/>
    <hyperlink ref="C8" r:id="rId3"/>
    <hyperlink ref="C12" r:id="rId4"/>
  </hyperlinks>
  <pageMargins left="0.511811024" right="0.511811024" top="0.78740157499999996" bottom="0.78740157499999996" header="0.31496062000000002" footer="0.31496062000000002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Plano Plurianua</vt:lpstr>
      <vt:lpstr>Gratuitos local controle</vt:lpstr>
      <vt:lpstr>Gratuito local seleção</vt:lpstr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Gabriela Snitovsky</dc:creator>
  <cp:lastModifiedBy>Carla Bueno Gonzalez Pena</cp:lastModifiedBy>
  <dcterms:created xsi:type="dcterms:W3CDTF">2019-10-16T10:54:37Z</dcterms:created>
  <dcterms:modified xsi:type="dcterms:W3CDTF">2021-11-30T14:05:07Z</dcterms:modified>
</cp:coreProperties>
</file>